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53" activeTab="2"/>
  </bookViews>
  <sheets>
    <sheet name="Colours-1" sheetId="1" r:id="rId1"/>
    <sheet name="Colours-A" sheetId="2" r:id="rId2"/>
    <sheet name="Numbers-1" sheetId="3" r:id="rId3"/>
    <sheet name="Numbers-A" sheetId="4" r:id="rId4"/>
  </sheets>
  <definedNames/>
  <calcPr fullCalcOnLoad="1"/>
</workbook>
</file>

<file path=xl/sharedStrings.xml><?xml version="1.0" encoding="utf-8"?>
<sst xmlns="http://schemas.openxmlformats.org/spreadsheetml/2006/main" count="54" uniqueCount="23">
  <si>
    <t>log(Age/yrs)</t>
  </si>
  <si>
    <t>U</t>
  </si>
  <si>
    <t>B</t>
  </si>
  <si>
    <t>V</t>
  </si>
  <si>
    <t>R</t>
  </si>
  <si>
    <t>I</t>
  </si>
  <si>
    <t>J</t>
  </si>
  <si>
    <t>H</t>
  </si>
  <si>
    <t>K</t>
  </si>
  <si>
    <t>log(L/Lsun)&gt;4.9</t>
  </si>
  <si>
    <t>O</t>
  </si>
  <si>
    <t>Of</t>
  </si>
  <si>
    <t>A</t>
  </si>
  <si>
    <t>YSG</t>
  </si>
  <si>
    <t>M</t>
  </si>
  <si>
    <t>WNH</t>
  </si>
  <si>
    <t>WN</t>
  </si>
  <si>
    <t>WC</t>
  </si>
  <si>
    <t>dt</t>
  </si>
  <si>
    <t>RSG</t>
  </si>
  <si>
    <t>WNH+WN</t>
  </si>
  <si>
    <t>WR</t>
  </si>
  <si>
    <t>TOTALS: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</si>
</sst>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E+000"/>
  </numFmts>
  <fonts count="36">
    <font>
      <sz val="10"/>
      <name val="Arial"/>
      <family val="2"/>
    </font>
    <font>
      <sz val="10"/>
      <name val="Liberation Serif;Times New Rom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G28" sqref="G28"/>
    </sheetView>
  </sheetViews>
  <sheetFormatPr defaultColWidth="11.57421875" defaultRowHeight="12.75"/>
  <sheetData>
    <row r="1" spans="1:23" ht="12.75">
      <c r="A1" s="1"/>
      <c r="B1" s="2" t="s">
        <v>0</v>
      </c>
      <c r="C1" s="2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1"/>
      <c r="B2" s="2">
        <v>6</v>
      </c>
      <c r="C2" s="2"/>
      <c r="D2" s="2">
        <v>-15.493109999999998</v>
      </c>
      <c r="E2" s="2">
        <v>-14.44595</v>
      </c>
      <c r="F2" s="2">
        <v>-14.187420000000001</v>
      </c>
      <c r="G2" s="2">
        <v>-14.052779999999998</v>
      </c>
      <c r="H2" s="2">
        <v>-13.93264</v>
      </c>
      <c r="I2" s="2">
        <v>-13.59945</v>
      </c>
      <c r="J2" s="2">
        <v>-13.5135</v>
      </c>
      <c r="K2" s="2">
        <v>-13.444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1"/>
      <c r="B3" s="2">
        <v>6.1</v>
      </c>
      <c r="C3" s="2"/>
      <c r="D3" s="2">
        <v>-15.66705</v>
      </c>
      <c r="E3" s="2">
        <v>-14.616979999999998</v>
      </c>
      <c r="F3" s="2">
        <v>-14.35942</v>
      </c>
      <c r="G3" s="2">
        <v>-14.225579999999999</v>
      </c>
      <c r="H3" s="2">
        <v>-14.105599999999999</v>
      </c>
      <c r="I3" s="2">
        <v>-13.769789999999999</v>
      </c>
      <c r="J3" s="2">
        <v>-13.68094</v>
      </c>
      <c r="K3" s="2">
        <v>-13.60785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1"/>
      <c r="B4" s="2">
        <v>6.2</v>
      </c>
      <c r="C4" s="2"/>
      <c r="D4" s="2">
        <v>-15.768989999999999</v>
      </c>
      <c r="E4" s="2">
        <v>-14.719209999999999</v>
      </c>
      <c r="F4" s="2">
        <v>-14.46392</v>
      </c>
      <c r="G4" s="2">
        <v>-14.3315</v>
      </c>
      <c r="H4" s="2">
        <v>-14.21241</v>
      </c>
      <c r="I4" s="2">
        <v>-13.8764</v>
      </c>
      <c r="J4" s="2">
        <v>-13.78646</v>
      </c>
      <c r="K4" s="2">
        <v>-13.71107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1"/>
      <c r="B5" s="2">
        <v>6.3</v>
      </c>
      <c r="C5" s="2"/>
      <c r="D5" s="2">
        <v>-15.93615</v>
      </c>
      <c r="E5" s="2">
        <v>-14.8901</v>
      </c>
      <c r="F5" s="2">
        <v>-14.63855</v>
      </c>
      <c r="G5" s="2">
        <v>-14.507100000000001</v>
      </c>
      <c r="H5" s="2">
        <v>-14.388509999999998</v>
      </c>
      <c r="I5" s="2">
        <v>-14.050460000000001</v>
      </c>
      <c r="J5" s="2">
        <v>-13.95846</v>
      </c>
      <c r="K5" s="2">
        <v>-13.88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1"/>
      <c r="B6" s="2">
        <v>6.4</v>
      </c>
      <c r="C6" s="2"/>
      <c r="D6" s="2">
        <v>-16.15442</v>
      </c>
      <c r="E6" s="2">
        <v>-15.11903</v>
      </c>
      <c r="F6" s="2">
        <v>-14.87311</v>
      </c>
      <c r="G6" s="2">
        <v>-14.742949999999999</v>
      </c>
      <c r="H6" s="2">
        <v>-14.6264</v>
      </c>
      <c r="I6" s="2">
        <v>-14.289250000000001</v>
      </c>
      <c r="J6" s="2">
        <v>-14.196349999999999</v>
      </c>
      <c r="K6" s="2">
        <v>-14.122209999999999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>
      <c r="A7" s="1"/>
      <c r="B7" s="2">
        <v>6.5</v>
      </c>
      <c r="C7" s="2"/>
      <c r="D7" s="2">
        <v>-16.24357</v>
      </c>
      <c r="E7" s="2">
        <v>-15.25177</v>
      </c>
      <c r="F7" s="2">
        <v>-15.022189999999998</v>
      </c>
      <c r="G7" s="2">
        <v>-14.905289999999999</v>
      </c>
      <c r="H7" s="2">
        <v>-14.80135</v>
      </c>
      <c r="I7" s="2">
        <v>-14.50358</v>
      </c>
      <c r="J7" s="2">
        <v>-14.42811</v>
      </c>
      <c r="K7" s="2">
        <v>-14.377889999999999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>
      <c r="A8" s="1"/>
      <c r="B8" s="2">
        <v>6.6</v>
      </c>
      <c r="C8" s="2"/>
      <c r="D8" s="2">
        <v>-16.02016</v>
      </c>
      <c r="E8" s="2">
        <v>-15.072829999999998</v>
      </c>
      <c r="F8" s="2">
        <v>-14.865499999999997</v>
      </c>
      <c r="G8" s="2">
        <v>-14.78031</v>
      </c>
      <c r="H8" s="2">
        <v>-14.71527</v>
      </c>
      <c r="I8" s="2">
        <v>-14.565729999999999</v>
      </c>
      <c r="J8" s="2">
        <v>-14.640939999999999</v>
      </c>
      <c r="K8" s="2">
        <v>-14.689499999999999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1"/>
      <c r="B9" s="2">
        <v>6.699999999999999</v>
      </c>
      <c r="C9" s="2"/>
      <c r="D9" s="2">
        <v>-15.720199999999998</v>
      </c>
      <c r="E9" s="2">
        <v>-14.76342</v>
      </c>
      <c r="F9" s="2">
        <v>-14.566579999999998</v>
      </c>
      <c r="G9" s="2">
        <v>-14.53399</v>
      </c>
      <c r="H9" s="2">
        <v>-14.607689999999998</v>
      </c>
      <c r="I9" s="2">
        <v>-14.960209999999998</v>
      </c>
      <c r="J9" s="2">
        <v>-15.42912</v>
      </c>
      <c r="K9" s="2">
        <v>-15.69005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1"/>
      <c r="B10" s="2">
        <v>6.799999999999999</v>
      </c>
      <c r="C10" s="2"/>
      <c r="D10" s="2">
        <v>-15.46536</v>
      </c>
      <c r="E10" s="2">
        <v>-14.53721</v>
      </c>
      <c r="F10" s="2">
        <v>-14.36835</v>
      </c>
      <c r="G10" s="2">
        <v>-14.41536</v>
      </c>
      <c r="H10" s="2">
        <v>-14.672279999999999</v>
      </c>
      <c r="I10" s="2">
        <v>-15.437439999999999</v>
      </c>
      <c r="J10" s="2">
        <v>-16.06657</v>
      </c>
      <c r="K10" s="2">
        <v>-16.39604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>
      <c r="A11" s="1"/>
      <c r="B11" s="2">
        <v>6.9</v>
      </c>
      <c r="C11" s="2"/>
      <c r="D11" s="2">
        <v>-15.11681</v>
      </c>
      <c r="E11" s="2">
        <v>-14.206829999999998</v>
      </c>
      <c r="F11" s="2">
        <v>-14.05758</v>
      </c>
      <c r="G11" s="2">
        <v>-14.204600000000001</v>
      </c>
      <c r="H11" s="2">
        <v>-14.699779999999999</v>
      </c>
      <c r="I11" s="2">
        <v>-15.83609</v>
      </c>
      <c r="J11" s="2">
        <v>-16.55808</v>
      </c>
      <c r="K11" s="2">
        <v>-16.92551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1"/>
      <c r="B12" s="2">
        <v>7</v>
      </c>
      <c r="C12" s="2"/>
      <c r="D12" s="2">
        <v>-14.776</v>
      </c>
      <c r="E12" s="2">
        <v>-13.909739999999998</v>
      </c>
      <c r="F12" s="2">
        <v>-13.79041</v>
      </c>
      <c r="G12" s="2">
        <v>-13.97515</v>
      </c>
      <c r="H12" s="2">
        <v>-14.479809999999999</v>
      </c>
      <c r="I12" s="2">
        <v>-15.55936</v>
      </c>
      <c r="J12" s="2">
        <v>-16.27596</v>
      </c>
      <c r="K12" s="2">
        <v>-16.630709999999997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1"/>
      <c r="B13" s="2">
        <v>7.1</v>
      </c>
      <c r="C13" s="2"/>
      <c r="D13" s="2">
        <v>-14.467459999999999</v>
      </c>
      <c r="E13" s="2">
        <v>-13.65826</v>
      </c>
      <c r="F13" s="2">
        <v>-13.5781</v>
      </c>
      <c r="G13" s="2">
        <v>-13.8035</v>
      </c>
      <c r="H13" s="2">
        <v>-14.26855</v>
      </c>
      <c r="I13" s="2">
        <v>-15.24654</v>
      </c>
      <c r="J13" s="2">
        <v>-15.94728</v>
      </c>
      <c r="K13" s="2">
        <v>-16.2848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1"/>
      <c r="B14" s="2">
        <v>7.199999999999999</v>
      </c>
      <c r="C14" s="2"/>
      <c r="D14" s="2">
        <v>-14.2388</v>
      </c>
      <c r="E14" s="2">
        <v>-13.47537</v>
      </c>
      <c r="F14" s="2">
        <v>-13.40277</v>
      </c>
      <c r="G14" s="2">
        <v>-13.60235</v>
      </c>
      <c r="H14" s="2">
        <v>-13.97339</v>
      </c>
      <c r="I14" s="2">
        <v>-14.78527</v>
      </c>
      <c r="J14" s="2">
        <v>-15.44553</v>
      </c>
      <c r="K14" s="2">
        <v>-15.75501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1"/>
      <c r="B15" s="2">
        <v>7.3</v>
      </c>
      <c r="C15" s="2"/>
      <c r="D15" s="2">
        <v>-14.024339999999999</v>
      </c>
      <c r="E15" s="2">
        <v>-13.34742</v>
      </c>
      <c r="F15" s="2">
        <v>-13.32507</v>
      </c>
      <c r="G15" s="2">
        <v>-13.53934</v>
      </c>
      <c r="H15" s="2">
        <v>-13.84732</v>
      </c>
      <c r="I15" s="2">
        <v>-14.520719999999997</v>
      </c>
      <c r="J15" s="2">
        <v>-15.12352</v>
      </c>
      <c r="K15" s="2">
        <v>-15.391569999999998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1"/>
      <c r="B16" s="2">
        <v>7.4</v>
      </c>
      <c r="C16" s="2"/>
      <c r="D16" s="2">
        <v>-13.85989</v>
      </c>
      <c r="E16" s="2">
        <v>-13.2159</v>
      </c>
      <c r="F16" s="2">
        <v>-13.171240000000001</v>
      </c>
      <c r="G16" s="2">
        <v>-13.31299</v>
      </c>
      <c r="H16" s="2">
        <v>-13.524529999999999</v>
      </c>
      <c r="I16" s="2">
        <v>-14.0379</v>
      </c>
      <c r="J16" s="2">
        <v>-14.56559</v>
      </c>
      <c r="K16" s="2">
        <v>-14.80216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>
      <c r="A17" s="1"/>
      <c r="B17" s="2">
        <v>7.5</v>
      </c>
      <c r="C17" s="2"/>
      <c r="D17" s="2">
        <v>-13.68655</v>
      </c>
      <c r="E17" s="2">
        <v>-13.086709999999998</v>
      </c>
      <c r="F17" s="2">
        <v>-13.088719999999999</v>
      </c>
      <c r="G17" s="2">
        <v>-13.274939999999999</v>
      </c>
      <c r="H17" s="2">
        <v>-13.496339999999998</v>
      </c>
      <c r="I17" s="2">
        <v>-13.998359999999998</v>
      </c>
      <c r="J17" s="2">
        <v>-14.50544</v>
      </c>
      <c r="K17" s="2">
        <v>-14.721199999999998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1"/>
      <c r="B18" s="2">
        <v>7.6</v>
      </c>
      <c r="C18" s="2"/>
      <c r="D18" s="2">
        <v>-13.459559999999998</v>
      </c>
      <c r="E18" s="2">
        <v>-12.92931</v>
      </c>
      <c r="F18" s="2">
        <v>-12.97945</v>
      </c>
      <c r="G18" s="2">
        <v>-13.20477</v>
      </c>
      <c r="H18" s="2">
        <v>-13.43934</v>
      </c>
      <c r="I18" s="2">
        <v>-13.95652</v>
      </c>
      <c r="J18" s="2">
        <v>-14.45834</v>
      </c>
      <c r="K18" s="2">
        <v>-14.661209999999999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1"/>
      <c r="B19" s="2">
        <v>7.7</v>
      </c>
      <c r="C19" s="2"/>
      <c r="D19" s="2">
        <v>-13.2606</v>
      </c>
      <c r="E19" s="2">
        <v>-12.76639</v>
      </c>
      <c r="F19" s="2">
        <v>-12.81454</v>
      </c>
      <c r="G19" s="2">
        <v>-13.02422</v>
      </c>
      <c r="H19" s="2">
        <v>-13.23375</v>
      </c>
      <c r="I19" s="2">
        <v>-13.77291</v>
      </c>
      <c r="J19" s="2">
        <v>-14.26759</v>
      </c>
      <c r="K19" s="2">
        <v>-14.485209999999999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1"/>
      <c r="B20" s="2">
        <v>7.799999999999999</v>
      </c>
      <c r="C20" s="2"/>
      <c r="D20" s="2">
        <v>-13.10121</v>
      </c>
      <c r="E20" s="2">
        <v>-12.618079999999999</v>
      </c>
      <c r="F20" s="2">
        <v>-12.61066</v>
      </c>
      <c r="G20" s="2">
        <v>-12.744329999999998</v>
      </c>
      <c r="H20" s="2">
        <v>-12.890289999999998</v>
      </c>
      <c r="I20" s="2">
        <v>-13.32189</v>
      </c>
      <c r="J20" s="2">
        <v>-13.764289999999999</v>
      </c>
      <c r="K20" s="2">
        <v>-13.969850000000001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1"/>
      <c r="B21" s="2">
        <v>7.9</v>
      </c>
      <c r="C21" s="2"/>
      <c r="D21" s="2">
        <v>-12.90636</v>
      </c>
      <c r="E21" s="2">
        <v>-12.48729</v>
      </c>
      <c r="F21" s="2">
        <v>-12.525799999999998</v>
      </c>
      <c r="G21" s="2">
        <v>-12.70277</v>
      </c>
      <c r="H21" s="2">
        <v>-12.87787</v>
      </c>
      <c r="I21" s="2">
        <v>-13.414950000000001</v>
      </c>
      <c r="J21" s="2">
        <v>-13.895369999999998</v>
      </c>
      <c r="K21" s="2">
        <v>-14.12852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1"/>
      <c r="B22" s="2">
        <v>7.999999999999999</v>
      </c>
      <c r="C22" s="2"/>
      <c r="D22" s="2">
        <v>-12.736419999999999</v>
      </c>
      <c r="E22" s="2">
        <v>-12.37019</v>
      </c>
      <c r="F22" s="2">
        <v>-12.4081</v>
      </c>
      <c r="G22" s="2">
        <v>-12.568060000000001</v>
      </c>
      <c r="H22" s="2">
        <v>-12.728390000000001</v>
      </c>
      <c r="I22" s="2">
        <v>-13.2737</v>
      </c>
      <c r="J22" s="2">
        <v>-13.749429999999998</v>
      </c>
      <c r="K22" s="2">
        <v>-13.99875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1"/>
      <c r="B23" s="2">
        <v>8.1</v>
      </c>
      <c r="C23" s="2"/>
      <c r="D23" s="2">
        <v>-12.52779</v>
      </c>
      <c r="E23" s="2">
        <v>-12.233659999999999</v>
      </c>
      <c r="F23" s="2">
        <v>-12.30736</v>
      </c>
      <c r="G23" s="2">
        <v>-12.505479999999999</v>
      </c>
      <c r="H23" s="2">
        <v>-12.71782</v>
      </c>
      <c r="I23" s="2">
        <v>-13.58695</v>
      </c>
      <c r="J23" s="2">
        <v>-14.175389999999998</v>
      </c>
      <c r="K23" s="2">
        <v>-14.51585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1"/>
      <c r="B24" s="2">
        <v>8.2</v>
      </c>
      <c r="C24" s="2"/>
      <c r="D24" s="2">
        <v>-12.29394</v>
      </c>
      <c r="E24" s="2">
        <v>-12.07133</v>
      </c>
      <c r="F24" s="2">
        <v>-12.141359999999999</v>
      </c>
      <c r="G24" s="2">
        <v>-12.309579999999999</v>
      </c>
      <c r="H24" s="2">
        <v>-12.47706</v>
      </c>
      <c r="I24" s="2">
        <v>-13.10761</v>
      </c>
      <c r="J24" s="2">
        <v>-13.605709999999998</v>
      </c>
      <c r="K24" s="2">
        <v>-13.890469999999999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1"/>
      <c r="B25" s="2">
        <v>8.299999999999999</v>
      </c>
      <c r="C25" s="2"/>
      <c r="D25" s="2">
        <v>-12.063679999999998</v>
      </c>
      <c r="E25" s="2">
        <v>-11.92757</v>
      </c>
      <c r="F25" s="2">
        <v>-12.07303</v>
      </c>
      <c r="G25" s="2">
        <v>-12.31635</v>
      </c>
      <c r="H25" s="2">
        <v>-12.556979999999998</v>
      </c>
      <c r="I25" s="2">
        <v>-13.464389999999998</v>
      </c>
      <c r="J25" s="2">
        <v>-14.056459999999998</v>
      </c>
      <c r="K25" s="2">
        <v>-14.398259999999999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>
      <c r="A26" s="1"/>
      <c r="B26" s="2">
        <v>8.4</v>
      </c>
      <c r="C26" s="2"/>
      <c r="D26" s="2">
        <v>-11.73344</v>
      </c>
      <c r="E26" s="2">
        <v>-11.653419999999999</v>
      </c>
      <c r="F26" s="2">
        <v>-11.77492</v>
      </c>
      <c r="G26" s="2">
        <v>-11.95957</v>
      </c>
      <c r="H26" s="2">
        <v>-12.11788</v>
      </c>
      <c r="I26" s="2">
        <v>-12.518659999999999</v>
      </c>
      <c r="J26" s="2">
        <v>-12.89371</v>
      </c>
      <c r="K26" s="2">
        <v>-13.072319999999998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1"/>
      <c r="B27" s="2">
        <v>8.5</v>
      </c>
      <c r="C27" s="2"/>
      <c r="D27" s="2">
        <v>-11.572769999999998</v>
      </c>
      <c r="E27" s="2">
        <v>-11.52903</v>
      </c>
      <c r="F27" s="2">
        <v>-11.655569999999999</v>
      </c>
      <c r="G27" s="2">
        <v>-11.83467</v>
      </c>
      <c r="H27" s="2">
        <v>-11.993039999999999</v>
      </c>
      <c r="I27" s="2">
        <v>-12.43219</v>
      </c>
      <c r="J27" s="2">
        <v>-12.826699999999999</v>
      </c>
      <c r="K27" s="2">
        <v>-13.03596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1"/>
      <c r="B28" s="2">
        <v>8.6</v>
      </c>
      <c r="C28" s="2"/>
      <c r="D28" s="2">
        <v>-11.308789999999998</v>
      </c>
      <c r="E28" s="2">
        <v>-11.32228</v>
      </c>
      <c r="F28" s="2">
        <v>-11.510729999999999</v>
      </c>
      <c r="G28" s="2">
        <v>-11.729239999999999</v>
      </c>
      <c r="H28" s="2">
        <v>-11.903939999999999</v>
      </c>
      <c r="I28" s="2">
        <v>-12.31087</v>
      </c>
      <c r="J28" s="2">
        <v>-12.6769</v>
      </c>
      <c r="K28" s="2">
        <v>-12.849739999999999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1"/>
      <c r="B29" s="2">
        <v>8.7</v>
      </c>
      <c r="C29" s="2"/>
      <c r="D29" s="2">
        <v>-11.086879999999999</v>
      </c>
      <c r="E29" s="2">
        <v>-11.12051</v>
      </c>
      <c r="F29" s="2">
        <v>-11.35423</v>
      </c>
      <c r="G29" s="2">
        <v>-11.62206</v>
      </c>
      <c r="H29" s="2">
        <v>-11.889219999999998</v>
      </c>
      <c r="I29" s="2">
        <v>-12.92157</v>
      </c>
      <c r="J29" s="2">
        <v>-13.54072</v>
      </c>
      <c r="K29" s="2">
        <v>-13.914969999999999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1"/>
      <c r="B30" s="2">
        <v>8.8</v>
      </c>
      <c r="C30" s="2"/>
      <c r="D30" s="2">
        <v>-10.87947</v>
      </c>
      <c r="E30" s="2">
        <v>-10.89739</v>
      </c>
      <c r="F30" s="2">
        <v>-11.16887</v>
      </c>
      <c r="G30" s="2">
        <v>-11.447579999999999</v>
      </c>
      <c r="H30" s="2">
        <v>-11.691059999999998</v>
      </c>
      <c r="I30" s="2">
        <v>-12.5228</v>
      </c>
      <c r="J30" s="2">
        <v>-13.077729999999999</v>
      </c>
      <c r="K30" s="2">
        <v>-13.407639999999999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>
      <c r="A31" s="1"/>
      <c r="B31" s="2">
        <v>8.9</v>
      </c>
      <c r="C31" s="2"/>
      <c r="D31" s="2">
        <v>-10.61803</v>
      </c>
      <c r="E31" s="2">
        <v>-10.62725</v>
      </c>
      <c r="F31" s="2">
        <v>-10.94204</v>
      </c>
      <c r="G31" s="2">
        <v>-11.24536</v>
      </c>
      <c r="H31" s="2">
        <v>-11.488079999999998</v>
      </c>
      <c r="I31" s="2">
        <v>-12.183819999999999</v>
      </c>
      <c r="J31" s="2">
        <v>-12.687899999999999</v>
      </c>
      <c r="K31" s="2">
        <v>-12.969059999999999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>
      <c r="A32" s="1"/>
      <c r="B32" s="2">
        <v>9</v>
      </c>
      <c r="C32" s="2"/>
      <c r="D32" s="2">
        <v>-10.483239999999999</v>
      </c>
      <c r="E32" s="2">
        <v>-10.451189999999999</v>
      </c>
      <c r="F32" s="2">
        <v>-10.76838</v>
      </c>
      <c r="G32" s="2">
        <v>-11.066899999999999</v>
      </c>
      <c r="H32" s="2">
        <v>-11.280859999999999</v>
      </c>
      <c r="I32" s="2">
        <v>-11.72854</v>
      </c>
      <c r="J32" s="2">
        <v>-12.10522</v>
      </c>
      <c r="K32" s="2">
        <v>-12.27467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1"/>
      <c r="B33" s="2">
        <v>9.1</v>
      </c>
      <c r="C33" s="2"/>
      <c r="D33" s="2">
        <v>-10.26076</v>
      </c>
      <c r="E33" s="2">
        <v>-10.25864</v>
      </c>
      <c r="F33" s="2">
        <v>-10.647849999999998</v>
      </c>
      <c r="G33" s="2">
        <v>-11.00394</v>
      </c>
      <c r="H33" s="2">
        <v>-11.23788</v>
      </c>
      <c r="I33" s="2">
        <v>-11.66194</v>
      </c>
      <c r="J33" s="2">
        <v>-12.01427</v>
      </c>
      <c r="K33" s="2">
        <v>-12.13204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1"/>
      <c r="B34" s="2">
        <v>9.2</v>
      </c>
      <c r="C34" s="2"/>
      <c r="D34" s="2">
        <v>-10.01052</v>
      </c>
      <c r="E34" s="2">
        <v>-9.989684</v>
      </c>
      <c r="F34" s="2">
        <v>-10.357949999999999</v>
      </c>
      <c r="G34" s="2">
        <v>-10.72511</v>
      </c>
      <c r="H34" s="2">
        <v>-10.97779</v>
      </c>
      <c r="I34" s="2">
        <v>-11.43793</v>
      </c>
      <c r="J34" s="2">
        <v>-11.83485</v>
      </c>
      <c r="K34" s="2">
        <v>-11.968319999999999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1"/>
      <c r="B35" s="2">
        <v>9.299999999999999</v>
      </c>
      <c r="C35" s="2"/>
      <c r="D35" s="2">
        <v>-9.817929999999999</v>
      </c>
      <c r="E35" s="2">
        <v>-9.728095</v>
      </c>
      <c r="F35" s="2">
        <v>-10.00113</v>
      </c>
      <c r="G35" s="2">
        <v>-10.3085</v>
      </c>
      <c r="H35" s="2">
        <v>-10.542119999999999</v>
      </c>
      <c r="I35" s="2">
        <v>-10.98237</v>
      </c>
      <c r="J35" s="2">
        <v>-11.380899999999999</v>
      </c>
      <c r="K35" s="2">
        <v>-11.52887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1"/>
      <c r="B36" s="2">
        <v>9.399999999999999</v>
      </c>
      <c r="C36" s="2"/>
      <c r="D36" s="2">
        <v>-9.718509</v>
      </c>
      <c r="E36" s="2">
        <v>-9.609932</v>
      </c>
      <c r="F36" s="2">
        <v>-9.855805</v>
      </c>
      <c r="G36" s="2">
        <v>-10.15381</v>
      </c>
      <c r="H36" s="2">
        <v>-10.390099999999999</v>
      </c>
      <c r="I36" s="2">
        <v>-10.85046</v>
      </c>
      <c r="J36" s="2">
        <v>-11.26766</v>
      </c>
      <c r="K36" s="2">
        <v>-11.42671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>
      <c r="A37" s="1"/>
      <c r="B37" s="2">
        <v>9.5</v>
      </c>
      <c r="C37" s="2"/>
      <c r="D37" s="2">
        <v>-9.648549</v>
      </c>
      <c r="E37" s="2">
        <v>-9.517456</v>
      </c>
      <c r="F37" s="2">
        <v>-9.719601</v>
      </c>
      <c r="G37" s="2">
        <v>-9.989209</v>
      </c>
      <c r="H37" s="2">
        <v>-10.21102</v>
      </c>
      <c r="I37" s="2">
        <v>-10.65849</v>
      </c>
      <c r="J37" s="2">
        <v>-11.07325</v>
      </c>
      <c r="K37" s="2">
        <v>-11.23532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s="1"/>
      <c r="B38" s="2">
        <v>9.6</v>
      </c>
      <c r="C38" s="2"/>
      <c r="D38" s="2">
        <v>-9.613206</v>
      </c>
      <c r="E38" s="2">
        <v>-9.484221999999999</v>
      </c>
      <c r="F38" s="2">
        <v>-9.673406</v>
      </c>
      <c r="G38" s="2">
        <v>-9.941619</v>
      </c>
      <c r="H38" s="2">
        <v>-10.173219999999999</v>
      </c>
      <c r="I38" s="2">
        <v>-10.656979999999999</v>
      </c>
      <c r="J38" s="2">
        <v>-11.10325</v>
      </c>
      <c r="K38" s="2">
        <v>-11.283159999999999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1"/>
      <c r="B39" s="2">
        <v>9.7</v>
      </c>
      <c r="C39" s="2"/>
      <c r="D39" s="2">
        <v>-9.581574</v>
      </c>
      <c r="E39" s="2">
        <v>-9.444503999999998</v>
      </c>
      <c r="F39" s="2">
        <v>-9.624056</v>
      </c>
      <c r="G39" s="2">
        <v>-9.883118</v>
      </c>
      <c r="H39" s="2">
        <v>-10.10228</v>
      </c>
      <c r="I39" s="2">
        <v>-10.56321</v>
      </c>
      <c r="J39" s="2">
        <v>-10.99162</v>
      </c>
      <c r="K39" s="2">
        <v>-11.162799999999999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1"/>
      <c r="B40" s="2">
        <v>9.8</v>
      </c>
      <c r="C40" s="2"/>
      <c r="D40" s="2">
        <v>-9.564397</v>
      </c>
      <c r="E40" s="2">
        <v>-9.412255</v>
      </c>
      <c r="F40" s="2">
        <v>-9.558086</v>
      </c>
      <c r="G40" s="2">
        <v>-9.783301999999999</v>
      </c>
      <c r="H40" s="2">
        <v>-9.974568999999999</v>
      </c>
      <c r="I40" s="2">
        <v>-10.38431</v>
      </c>
      <c r="J40" s="2">
        <v>-10.77864</v>
      </c>
      <c r="K40" s="2">
        <v>-10.93803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1"/>
      <c r="B41" s="2">
        <v>9.9</v>
      </c>
      <c r="C41" s="2"/>
      <c r="D41" s="2">
        <v>-9.574341</v>
      </c>
      <c r="E41" s="2">
        <v>-9.428324</v>
      </c>
      <c r="F41" s="2">
        <v>-9.589642</v>
      </c>
      <c r="G41" s="2">
        <v>-9.836791999999999</v>
      </c>
      <c r="H41" s="2">
        <v>-10.05172</v>
      </c>
      <c r="I41" s="2">
        <v>-10.52648</v>
      </c>
      <c r="J41" s="2">
        <v>-10.96539</v>
      </c>
      <c r="K41" s="2">
        <v>-11.14739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1"/>
      <c r="B42" s="2">
        <v>10</v>
      </c>
      <c r="C42" s="2"/>
      <c r="D42" s="2">
        <v>-9.606011</v>
      </c>
      <c r="E42" s="2">
        <v>-9.417428999999998</v>
      </c>
      <c r="F42" s="2">
        <v>-9.549688</v>
      </c>
      <c r="G42" s="2">
        <v>-9.748455</v>
      </c>
      <c r="H42" s="2">
        <v>-9.900893</v>
      </c>
      <c r="I42" s="2">
        <v>-10.19601</v>
      </c>
      <c r="J42" s="2">
        <v>-10.48884</v>
      </c>
      <c r="K42" s="2">
        <v>-10.59191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A5" sqref="A5"/>
    </sheetView>
  </sheetViews>
  <sheetFormatPr defaultColWidth="11.57421875" defaultRowHeight="12.75"/>
  <sheetData>
    <row r="1" spans="1:23" ht="12.75">
      <c r="A1" s="1"/>
      <c r="B1" s="2" t="s">
        <v>0</v>
      </c>
      <c r="C1" s="2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1"/>
      <c r="B2" s="2">
        <v>6</v>
      </c>
      <c r="C2" s="2"/>
      <c r="D2" s="2">
        <v>-15.355789999999999</v>
      </c>
      <c r="E2" s="2">
        <v>-14.30236</v>
      </c>
      <c r="F2" s="2">
        <v>-14.04128</v>
      </c>
      <c r="G2" s="2">
        <v>-13.90701</v>
      </c>
      <c r="H2" s="2">
        <v>-13.786299999999999</v>
      </c>
      <c r="I2" s="2">
        <v>-13.45259</v>
      </c>
      <c r="J2" s="2">
        <v>-13.37136</v>
      </c>
      <c r="K2" s="2">
        <v>-13.30171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1"/>
      <c r="B3" s="2">
        <v>6.1</v>
      </c>
      <c r="C3" s="2"/>
      <c r="D3" s="2">
        <v>-15.50192</v>
      </c>
      <c r="E3" s="2">
        <v>-14.44175</v>
      </c>
      <c r="F3" s="2">
        <v>-14.1787</v>
      </c>
      <c r="G3" s="2">
        <v>-14.04292</v>
      </c>
      <c r="H3" s="2">
        <v>-13.92032</v>
      </c>
      <c r="I3" s="2">
        <v>-13.57952</v>
      </c>
      <c r="J3" s="2">
        <v>-13.494799999999998</v>
      </c>
      <c r="K3" s="2">
        <v>-13.422709999999999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1"/>
      <c r="B4" s="2">
        <v>6.2</v>
      </c>
      <c r="C4" s="2"/>
      <c r="D4" s="2">
        <v>-15.5971</v>
      </c>
      <c r="E4" s="2">
        <v>-14.535309999999999</v>
      </c>
      <c r="F4" s="2">
        <v>-14.27318</v>
      </c>
      <c r="G4" s="2">
        <v>-14.13824</v>
      </c>
      <c r="H4" s="2">
        <v>-14.016109999999998</v>
      </c>
      <c r="I4" s="2">
        <v>-13.674139999999998</v>
      </c>
      <c r="J4" s="2">
        <v>-13.586219999999999</v>
      </c>
      <c r="K4" s="2">
        <v>-13.50993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1"/>
      <c r="B5" s="2">
        <v>6.3</v>
      </c>
      <c r="C5" s="2"/>
      <c r="D5" s="2">
        <v>-15.746889999999999</v>
      </c>
      <c r="E5" s="2">
        <v>-14.68582</v>
      </c>
      <c r="F5" s="2">
        <v>-14.42715</v>
      </c>
      <c r="G5" s="2">
        <v>-14.29441</v>
      </c>
      <c r="H5" s="2">
        <v>-14.1738</v>
      </c>
      <c r="I5" s="2">
        <v>-13.832159999999998</v>
      </c>
      <c r="J5" s="2">
        <v>-13.742679999999998</v>
      </c>
      <c r="K5" s="2">
        <v>-13.663699999999999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1"/>
      <c r="B6" s="2">
        <v>6.4</v>
      </c>
      <c r="C6" s="2"/>
      <c r="D6" s="2">
        <v>-16.065350000000002</v>
      </c>
      <c r="E6" s="2">
        <v>-15.017129999999998</v>
      </c>
      <c r="F6" s="2">
        <v>-14.76652</v>
      </c>
      <c r="G6" s="2">
        <v>-14.63523</v>
      </c>
      <c r="H6" s="2">
        <v>-14.516789999999999</v>
      </c>
      <c r="I6" s="2">
        <v>-14.17275</v>
      </c>
      <c r="J6" s="2">
        <v>-14.07939</v>
      </c>
      <c r="K6" s="2">
        <v>-13.99862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>
      <c r="A7" s="1"/>
      <c r="B7" s="2">
        <v>6.5</v>
      </c>
      <c r="C7" s="2"/>
      <c r="D7" s="2">
        <v>-16.19707</v>
      </c>
      <c r="E7" s="2">
        <v>-15.215539999999999</v>
      </c>
      <c r="F7" s="2">
        <v>-14.99885</v>
      </c>
      <c r="G7" s="2">
        <v>-14.896370000000001</v>
      </c>
      <c r="H7" s="2">
        <v>-14.80658</v>
      </c>
      <c r="I7" s="2">
        <v>-14.55514</v>
      </c>
      <c r="J7" s="2">
        <v>-14.5151</v>
      </c>
      <c r="K7" s="2">
        <v>-14.484739999999999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>
      <c r="A8" s="1"/>
      <c r="B8" s="2">
        <v>6.6</v>
      </c>
      <c r="C8" s="2"/>
      <c r="D8" s="2">
        <v>-15.8995</v>
      </c>
      <c r="E8" s="2">
        <v>-14.96187</v>
      </c>
      <c r="F8" s="2">
        <v>-14.778729999999998</v>
      </c>
      <c r="G8" s="2">
        <v>-14.74451</v>
      </c>
      <c r="H8" s="2">
        <v>-14.76171</v>
      </c>
      <c r="I8" s="2">
        <v>-14.89641</v>
      </c>
      <c r="J8" s="2">
        <v>-15.216579999999999</v>
      </c>
      <c r="K8" s="2">
        <v>-15.397839999999999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1"/>
      <c r="B9" s="2">
        <v>6.699999999999999</v>
      </c>
      <c r="C9" s="2"/>
      <c r="D9" s="2">
        <v>-15.471350000000001</v>
      </c>
      <c r="E9" s="2">
        <v>-14.5169</v>
      </c>
      <c r="F9" s="2">
        <v>-14.365239999999998</v>
      </c>
      <c r="G9" s="2">
        <v>-14.48625</v>
      </c>
      <c r="H9" s="2">
        <v>-14.864149999999999</v>
      </c>
      <c r="I9" s="2">
        <v>-15.778519999999999</v>
      </c>
      <c r="J9" s="2">
        <v>-16.44997</v>
      </c>
      <c r="K9" s="2">
        <v>-16.789170000000002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1"/>
      <c r="B10" s="2">
        <v>6.799999999999999</v>
      </c>
      <c r="C10" s="2"/>
      <c r="D10" s="2">
        <v>-15.18183</v>
      </c>
      <c r="E10" s="2">
        <v>-14.271439999999998</v>
      </c>
      <c r="F10" s="2">
        <v>-14.19916</v>
      </c>
      <c r="G10" s="2">
        <v>-14.5331</v>
      </c>
      <c r="H10" s="2">
        <v>-15.228159999999999</v>
      </c>
      <c r="I10" s="2">
        <v>-16.48519</v>
      </c>
      <c r="J10" s="2">
        <v>-17.22778</v>
      </c>
      <c r="K10" s="2">
        <v>-17.59611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>
      <c r="A11" s="1"/>
      <c r="B11" s="2">
        <v>6.9</v>
      </c>
      <c r="C11" s="2"/>
      <c r="D11" s="2">
        <v>-14.85059</v>
      </c>
      <c r="E11" s="2">
        <v>-13.956199999999999</v>
      </c>
      <c r="F11" s="2">
        <v>-13.89697</v>
      </c>
      <c r="G11" s="2">
        <v>-14.330089999999998</v>
      </c>
      <c r="H11" s="2">
        <v>-15.196309999999999</v>
      </c>
      <c r="I11" s="2">
        <v>-16.60439</v>
      </c>
      <c r="J11" s="2">
        <v>-17.374309999999998</v>
      </c>
      <c r="K11" s="2">
        <v>-17.75517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1"/>
      <c r="B12" s="2">
        <v>7</v>
      </c>
      <c r="C12" s="2"/>
      <c r="D12" s="2">
        <v>-14.53342</v>
      </c>
      <c r="E12" s="2">
        <v>-13.68364</v>
      </c>
      <c r="F12" s="2">
        <v>-13.665149999999999</v>
      </c>
      <c r="G12" s="2">
        <v>-14.11586</v>
      </c>
      <c r="H12" s="2">
        <v>-14.916160000000001</v>
      </c>
      <c r="I12" s="2">
        <v>-16.20316</v>
      </c>
      <c r="J12" s="2">
        <v>-16.964399999999998</v>
      </c>
      <c r="K12" s="2">
        <v>-17.32744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1"/>
      <c r="B13" s="2">
        <v>7.1</v>
      </c>
      <c r="C13" s="2"/>
      <c r="D13" s="2">
        <v>-14.19656</v>
      </c>
      <c r="E13" s="2">
        <v>-13.426540000000001</v>
      </c>
      <c r="F13" s="2">
        <v>-13.49263</v>
      </c>
      <c r="G13" s="2">
        <v>-13.97758</v>
      </c>
      <c r="H13" s="2">
        <v>-14.62119</v>
      </c>
      <c r="I13" s="2">
        <v>-15.683159999999999</v>
      </c>
      <c r="J13" s="2">
        <v>-16.41504</v>
      </c>
      <c r="K13" s="2">
        <v>-16.74601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1"/>
      <c r="B14" s="2">
        <v>7.199999999999999</v>
      </c>
      <c r="C14" s="2"/>
      <c r="D14" s="2">
        <v>-13.95276</v>
      </c>
      <c r="E14" s="2">
        <v>-13.233019999999998</v>
      </c>
      <c r="F14" s="2">
        <v>-13.304059999999998</v>
      </c>
      <c r="G14" s="2">
        <v>-13.73531</v>
      </c>
      <c r="H14" s="2">
        <v>-14.24035</v>
      </c>
      <c r="I14" s="2">
        <v>-15.12001</v>
      </c>
      <c r="J14" s="2">
        <v>-15.810289999999998</v>
      </c>
      <c r="K14" s="2">
        <v>-16.106199999999998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1"/>
      <c r="B15" s="2">
        <v>7.3</v>
      </c>
      <c r="C15" s="2"/>
      <c r="D15" s="2">
        <v>-13.78597</v>
      </c>
      <c r="E15" s="2">
        <v>-13.22874</v>
      </c>
      <c r="F15" s="2">
        <v>-13.354079999999998</v>
      </c>
      <c r="G15" s="2">
        <v>-13.739089999999997</v>
      </c>
      <c r="H15" s="2">
        <v>-14.140539999999998</v>
      </c>
      <c r="I15" s="2">
        <v>-14.892900000000001</v>
      </c>
      <c r="J15" s="2">
        <v>-15.519629999999998</v>
      </c>
      <c r="K15" s="2">
        <v>-15.77412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1"/>
      <c r="B16" s="2">
        <v>7.4</v>
      </c>
      <c r="C16" s="2"/>
      <c r="D16" s="2">
        <v>-13.65713</v>
      </c>
      <c r="E16" s="2">
        <v>-13.134609999999999</v>
      </c>
      <c r="F16" s="2">
        <v>-13.19906</v>
      </c>
      <c r="G16" s="2">
        <v>-13.463609999999997</v>
      </c>
      <c r="H16" s="2">
        <v>-13.76463</v>
      </c>
      <c r="I16" s="2">
        <v>-14.39256</v>
      </c>
      <c r="J16" s="2">
        <v>-14.961539999999998</v>
      </c>
      <c r="K16" s="2">
        <v>-15.19826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>
      <c r="A17" s="1"/>
      <c r="B17" s="2">
        <v>7.5</v>
      </c>
      <c r="C17" s="2"/>
      <c r="D17" s="2">
        <v>-13.444809999999999</v>
      </c>
      <c r="E17" s="2">
        <v>-12.98547</v>
      </c>
      <c r="F17" s="2">
        <v>-13.105609999999999</v>
      </c>
      <c r="G17" s="2">
        <v>-13.39599</v>
      </c>
      <c r="H17" s="2">
        <v>-13.679469999999998</v>
      </c>
      <c r="I17" s="2">
        <v>-14.26172</v>
      </c>
      <c r="J17" s="2">
        <v>-14.791089999999999</v>
      </c>
      <c r="K17" s="2">
        <v>-15.001290000000001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1"/>
      <c r="B18" s="2">
        <v>7.6</v>
      </c>
      <c r="C18" s="2"/>
      <c r="D18" s="2">
        <v>-13.233429999999998</v>
      </c>
      <c r="E18" s="2">
        <v>-12.78234</v>
      </c>
      <c r="F18" s="2">
        <v>-12.910340000000001</v>
      </c>
      <c r="G18" s="2">
        <v>-13.189860000000001</v>
      </c>
      <c r="H18" s="2">
        <v>-13.444819999999998</v>
      </c>
      <c r="I18" s="2">
        <v>-13.97217</v>
      </c>
      <c r="J18" s="2">
        <v>-14.46221</v>
      </c>
      <c r="K18" s="2">
        <v>-14.65293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1"/>
      <c r="B19" s="2">
        <v>7.7</v>
      </c>
      <c r="C19" s="2"/>
      <c r="D19" s="2">
        <v>-13.007279999999998</v>
      </c>
      <c r="E19" s="2">
        <v>-12.5617</v>
      </c>
      <c r="F19" s="2">
        <v>-12.722549999999998</v>
      </c>
      <c r="G19" s="2">
        <v>-13.05588</v>
      </c>
      <c r="H19" s="2">
        <v>-13.34796</v>
      </c>
      <c r="I19" s="2">
        <v>-14.036669999999999</v>
      </c>
      <c r="J19" s="2">
        <v>-14.588989999999999</v>
      </c>
      <c r="K19" s="2">
        <v>-14.82849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1"/>
      <c r="B20" s="2">
        <v>7.799999999999999</v>
      </c>
      <c r="C20" s="2"/>
      <c r="D20" s="2">
        <v>-12.794500000000001</v>
      </c>
      <c r="E20" s="2">
        <v>-12.39291</v>
      </c>
      <c r="F20" s="2">
        <v>-12.555829999999998</v>
      </c>
      <c r="G20" s="2">
        <v>-12.886709999999999</v>
      </c>
      <c r="H20" s="2">
        <v>-13.186329999999998</v>
      </c>
      <c r="I20" s="2">
        <v>-14.07989</v>
      </c>
      <c r="J20" s="2">
        <v>-14.687809999999999</v>
      </c>
      <c r="K20" s="2">
        <v>-14.9954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1"/>
      <c r="B21" s="2">
        <v>7.9</v>
      </c>
      <c r="C21" s="2"/>
      <c r="D21" s="2">
        <v>-12.603480000000001</v>
      </c>
      <c r="E21" s="2">
        <v>-12.24588</v>
      </c>
      <c r="F21" s="2">
        <v>-12.3941</v>
      </c>
      <c r="G21" s="2">
        <v>-12.697059999999999</v>
      </c>
      <c r="H21" s="2">
        <v>-12.979989999999999</v>
      </c>
      <c r="I21" s="2">
        <v>-13.92111</v>
      </c>
      <c r="J21" s="2">
        <v>-14.53606</v>
      </c>
      <c r="K21" s="2">
        <v>-14.86335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1"/>
      <c r="B22" s="2">
        <v>7.999999999999999</v>
      </c>
      <c r="C22" s="2"/>
      <c r="D22" s="2">
        <v>-12.40017</v>
      </c>
      <c r="E22" s="2">
        <v>-12.099699999999999</v>
      </c>
      <c r="F22" s="2">
        <v>-12.247679999999999</v>
      </c>
      <c r="G22" s="2">
        <v>-12.5443</v>
      </c>
      <c r="H22" s="2">
        <v>-12.849659999999998</v>
      </c>
      <c r="I22" s="2">
        <v>-14.023710000000001</v>
      </c>
      <c r="J22" s="2">
        <v>-14.688859999999998</v>
      </c>
      <c r="K22" s="2">
        <v>-15.068579999999997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1"/>
      <c r="B23" s="2">
        <v>8.1</v>
      </c>
      <c r="C23" s="2"/>
      <c r="D23" s="2">
        <v>-12.19021</v>
      </c>
      <c r="E23" s="2">
        <v>-11.951569999999998</v>
      </c>
      <c r="F23" s="2">
        <v>-12.10049</v>
      </c>
      <c r="G23" s="2">
        <v>-12.379449999999999</v>
      </c>
      <c r="H23" s="2">
        <v>-12.66555</v>
      </c>
      <c r="I23" s="2">
        <v>-13.785429999999998</v>
      </c>
      <c r="J23" s="2">
        <v>-14.4361</v>
      </c>
      <c r="K23" s="2">
        <v>-14.81072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1"/>
      <c r="B24" s="2">
        <v>8.2</v>
      </c>
      <c r="C24" s="2"/>
      <c r="D24" s="2">
        <v>-11.969579999999999</v>
      </c>
      <c r="E24" s="2">
        <v>-11.794839999999999</v>
      </c>
      <c r="F24" s="2">
        <v>-11.948049999999999</v>
      </c>
      <c r="G24" s="2">
        <v>-12.22215</v>
      </c>
      <c r="H24" s="2">
        <v>-12.519810000000001</v>
      </c>
      <c r="I24" s="2">
        <v>-13.739609999999999</v>
      </c>
      <c r="J24" s="2">
        <v>-14.408869999999999</v>
      </c>
      <c r="K24" s="2">
        <v>-14.803629999999998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1"/>
      <c r="B25" s="2">
        <v>8.299999999999999</v>
      </c>
      <c r="C25" s="2"/>
      <c r="D25" s="2">
        <v>-11.722199999999999</v>
      </c>
      <c r="E25" s="2">
        <v>-11.62392</v>
      </c>
      <c r="F25" s="2">
        <v>-11.79623</v>
      </c>
      <c r="G25" s="2">
        <v>-12.08101</v>
      </c>
      <c r="H25" s="2">
        <v>-12.40241</v>
      </c>
      <c r="I25" s="2">
        <v>-13.72958</v>
      </c>
      <c r="J25" s="2">
        <v>-14.417149999999998</v>
      </c>
      <c r="K25" s="2">
        <v>-14.82849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>
      <c r="A26" s="1"/>
      <c r="B26" s="2">
        <v>8.4</v>
      </c>
      <c r="C26" s="2"/>
      <c r="D26" s="2">
        <v>-11.47231</v>
      </c>
      <c r="E26" s="2">
        <v>-11.4496</v>
      </c>
      <c r="F26" s="2">
        <v>-11.62874</v>
      </c>
      <c r="G26" s="2">
        <v>-11.90026</v>
      </c>
      <c r="H26" s="2">
        <v>-12.20502</v>
      </c>
      <c r="I26" s="2">
        <v>-13.486809999999998</v>
      </c>
      <c r="J26" s="2">
        <v>-14.16279</v>
      </c>
      <c r="K26" s="2">
        <v>-14.571919999999999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1"/>
      <c r="B27" s="2">
        <v>8.5</v>
      </c>
      <c r="C27" s="2"/>
      <c r="D27" s="2">
        <v>-11.19516</v>
      </c>
      <c r="E27" s="2">
        <v>-11.25101</v>
      </c>
      <c r="F27" s="2">
        <v>-11.46933</v>
      </c>
      <c r="G27" s="2">
        <v>-11.766779999999999</v>
      </c>
      <c r="H27" s="2">
        <v>-12.101759999999999</v>
      </c>
      <c r="I27" s="2">
        <v>-13.475679999999999</v>
      </c>
      <c r="J27" s="2">
        <v>-14.16731</v>
      </c>
      <c r="K27" s="2">
        <v>-14.58712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1"/>
      <c r="B28" s="2">
        <v>8.6</v>
      </c>
      <c r="C28" s="2"/>
      <c r="D28" s="2">
        <v>-10.928799999999999</v>
      </c>
      <c r="E28" s="2">
        <v>-11.04018</v>
      </c>
      <c r="F28" s="2">
        <v>-11.296249999999999</v>
      </c>
      <c r="G28" s="2">
        <v>-11.60224</v>
      </c>
      <c r="H28" s="2">
        <v>-11.916049999999998</v>
      </c>
      <c r="I28" s="2">
        <v>-13.142789999999998</v>
      </c>
      <c r="J28" s="2">
        <v>-13.80479</v>
      </c>
      <c r="K28" s="2">
        <v>-14.204880000000001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1"/>
      <c r="B29" s="2">
        <v>8.7</v>
      </c>
      <c r="C29" s="2"/>
      <c r="D29" s="2">
        <v>-10.63049</v>
      </c>
      <c r="E29" s="2">
        <v>-10.785779999999999</v>
      </c>
      <c r="F29" s="2">
        <v>-11.0898</v>
      </c>
      <c r="G29" s="2">
        <v>-11.435379999999999</v>
      </c>
      <c r="H29" s="2">
        <v>-11.821649999999998</v>
      </c>
      <c r="I29" s="2">
        <v>-13.301559999999998</v>
      </c>
      <c r="J29" s="2">
        <v>-14.011209999999998</v>
      </c>
      <c r="K29" s="2">
        <v>-14.44077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1"/>
      <c r="B30" s="2">
        <v>8.8</v>
      </c>
      <c r="C30" s="2"/>
      <c r="D30" s="2">
        <v>-10.337860000000001</v>
      </c>
      <c r="E30" s="2">
        <v>-10.522139999999998</v>
      </c>
      <c r="F30" s="2">
        <v>-10.901869999999999</v>
      </c>
      <c r="G30" s="2">
        <v>-11.27033</v>
      </c>
      <c r="H30" s="2">
        <v>-11.625449999999999</v>
      </c>
      <c r="I30" s="2">
        <v>-12.88966</v>
      </c>
      <c r="J30" s="2">
        <v>-13.559859999999999</v>
      </c>
      <c r="K30" s="2">
        <v>-13.96009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>
      <c r="A31" s="1"/>
      <c r="B31" s="2">
        <v>8.9</v>
      </c>
      <c r="C31" s="2"/>
      <c r="D31" s="2">
        <v>-10.046959999999999</v>
      </c>
      <c r="E31" s="2">
        <v>-10.22631</v>
      </c>
      <c r="F31" s="2">
        <v>-10.691429999999999</v>
      </c>
      <c r="G31" s="2">
        <v>-11.11083</v>
      </c>
      <c r="H31" s="2">
        <v>-11.49269</v>
      </c>
      <c r="I31" s="2">
        <v>-12.762129999999999</v>
      </c>
      <c r="J31" s="2">
        <v>-13.43461</v>
      </c>
      <c r="K31" s="2">
        <v>-13.83024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>
      <c r="A32" s="1"/>
      <c r="B32" s="2">
        <v>9</v>
      </c>
      <c r="C32" s="2"/>
      <c r="D32" s="2">
        <v>-9.764499</v>
      </c>
      <c r="E32" s="2">
        <v>-9.928342</v>
      </c>
      <c r="F32" s="2">
        <v>-10.4735</v>
      </c>
      <c r="G32" s="2">
        <v>-10.93894</v>
      </c>
      <c r="H32" s="2">
        <v>-11.33048</v>
      </c>
      <c r="I32" s="2">
        <v>-12.49963</v>
      </c>
      <c r="J32" s="2">
        <v>-13.153579999999998</v>
      </c>
      <c r="K32" s="2">
        <v>-13.52382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1"/>
      <c r="B33" s="2">
        <v>9.1</v>
      </c>
      <c r="C33" s="2"/>
      <c r="D33" s="2">
        <v>-9.449057999999999</v>
      </c>
      <c r="E33" s="2">
        <v>-9.632832</v>
      </c>
      <c r="F33" s="2">
        <v>-10.26244</v>
      </c>
      <c r="G33" s="2">
        <v>-10.77355</v>
      </c>
      <c r="H33" s="2">
        <v>-11.16528</v>
      </c>
      <c r="I33" s="2">
        <v>-12.13603</v>
      </c>
      <c r="J33" s="2">
        <v>-12.746859999999998</v>
      </c>
      <c r="K33" s="2">
        <v>-13.059119999999998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1"/>
      <c r="B34" s="2">
        <v>9.2</v>
      </c>
      <c r="C34" s="2"/>
      <c r="D34" s="2">
        <v>-9.081229</v>
      </c>
      <c r="E34" s="2">
        <v>-9.352125000000001</v>
      </c>
      <c r="F34" s="2">
        <v>-10.08935</v>
      </c>
      <c r="G34" s="2">
        <v>-10.689219999999999</v>
      </c>
      <c r="H34" s="2">
        <v>-11.142389999999999</v>
      </c>
      <c r="I34" s="2">
        <v>-12.43146</v>
      </c>
      <c r="J34" s="2">
        <v>-13.10981</v>
      </c>
      <c r="K34" s="2">
        <v>-13.489389999999998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1"/>
      <c r="B35" s="2">
        <v>9.299999999999999</v>
      </c>
      <c r="C35" s="2"/>
      <c r="D35" s="2">
        <v>-8.723472999999998</v>
      </c>
      <c r="E35" s="2">
        <v>-8.995921</v>
      </c>
      <c r="F35" s="2">
        <v>-9.757062</v>
      </c>
      <c r="G35" s="2">
        <v>-10.427539999999999</v>
      </c>
      <c r="H35" s="2">
        <v>-11.01342</v>
      </c>
      <c r="I35" s="2">
        <v>-12.72733</v>
      </c>
      <c r="J35" s="2">
        <v>-13.474590000000001</v>
      </c>
      <c r="K35" s="2">
        <v>-13.90883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1"/>
      <c r="B36" s="2">
        <v>9.399999999999999</v>
      </c>
      <c r="C36" s="2"/>
      <c r="D36" s="2">
        <v>-8.392573</v>
      </c>
      <c r="E36" s="2">
        <v>-8.675066</v>
      </c>
      <c r="F36" s="2">
        <v>-9.447275</v>
      </c>
      <c r="G36" s="2">
        <v>-10.09935</v>
      </c>
      <c r="H36" s="2">
        <v>-10.6274</v>
      </c>
      <c r="I36" s="2">
        <v>-12.09633</v>
      </c>
      <c r="J36" s="2">
        <v>-12.812119999999998</v>
      </c>
      <c r="K36" s="2">
        <v>-13.214789999999999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>
      <c r="A37" s="1"/>
      <c r="B37" s="2">
        <v>9.5</v>
      </c>
      <c r="C37" s="2"/>
      <c r="D37" s="2">
        <v>-8.123242</v>
      </c>
      <c r="E37" s="2">
        <v>-8.455984999999998</v>
      </c>
      <c r="F37" s="2">
        <v>-9.267754</v>
      </c>
      <c r="G37" s="2">
        <v>-9.946467</v>
      </c>
      <c r="H37" s="2">
        <v>-10.490139999999998</v>
      </c>
      <c r="I37" s="2">
        <v>-11.961419999999999</v>
      </c>
      <c r="J37" s="2">
        <v>-12.67953</v>
      </c>
      <c r="K37" s="2">
        <v>-13.079659999999999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s="1"/>
      <c r="B38" s="2">
        <v>9.6</v>
      </c>
      <c r="C38" s="2"/>
      <c r="D38" s="2">
        <v>-7.849649999999999</v>
      </c>
      <c r="E38" s="2">
        <v>-8.248198</v>
      </c>
      <c r="F38" s="2">
        <v>-9.104282999999999</v>
      </c>
      <c r="G38" s="2">
        <v>-9.812016999999999</v>
      </c>
      <c r="H38" s="2">
        <v>-10.374089999999999</v>
      </c>
      <c r="I38" s="2">
        <v>-11.8668</v>
      </c>
      <c r="J38" s="2">
        <v>-12.59005</v>
      </c>
      <c r="K38" s="2">
        <v>-12.990379999999998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1"/>
      <c r="B39" s="2">
        <v>9.7</v>
      </c>
      <c r="C39" s="2"/>
      <c r="D39" s="2">
        <v>-7.569932</v>
      </c>
      <c r="E39" s="2">
        <v>-8.044302</v>
      </c>
      <c r="F39" s="2">
        <v>-8.944042</v>
      </c>
      <c r="G39" s="2">
        <v>-9.680150999999999</v>
      </c>
      <c r="H39" s="2">
        <v>-10.258799999999999</v>
      </c>
      <c r="I39" s="2">
        <v>-11.75769</v>
      </c>
      <c r="J39" s="2">
        <v>-12.4845</v>
      </c>
      <c r="K39" s="2">
        <v>-12.8828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1"/>
      <c r="B40" s="2">
        <v>9.8</v>
      </c>
      <c r="C40" s="2"/>
      <c r="D40" s="2">
        <v>-7.335933</v>
      </c>
      <c r="E40" s="2">
        <v>-7.87534</v>
      </c>
      <c r="F40" s="2">
        <v>-8.808219</v>
      </c>
      <c r="G40" s="2">
        <v>-9.565328999999998</v>
      </c>
      <c r="H40" s="2">
        <v>-10.15391</v>
      </c>
      <c r="I40" s="2">
        <v>-11.626149999999999</v>
      </c>
      <c r="J40" s="2">
        <v>-12.35322</v>
      </c>
      <c r="K40" s="2">
        <v>-12.74324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1"/>
      <c r="B41" s="2">
        <v>9.9</v>
      </c>
      <c r="C41" s="2"/>
      <c r="D41" s="2">
        <v>-7.0268809999999995</v>
      </c>
      <c r="E41" s="2">
        <v>-7.5353829999999995</v>
      </c>
      <c r="F41" s="2">
        <v>-8.444651</v>
      </c>
      <c r="G41" s="2">
        <v>-9.158592</v>
      </c>
      <c r="H41" s="2">
        <v>-9.658415999999999</v>
      </c>
      <c r="I41" s="2">
        <v>-10.54566</v>
      </c>
      <c r="J41" s="2">
        <v>-11.16703</v>
      </c>
      <c r="K41" s="2">
        <v>-11.41065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1"/>
      <c r="B42" s="2">
        <v>10</v>
      </c>
      <c r="C42" s="2"/>
      <c r="D42" s="2">
        <v>-6.679195999999999</v>
      </c>
      <c r="E42" s="2">
        <v>-7.119154999999999</v>
      </c>
      <c r="F42" s="2">
        <v>-7.987324999999999</v>
      </c>
      <c r="G42" s="2">
        <v>-8.715</v>
      </c>
      <c r="H42" s="2">
        <v>-9.323027</v>
      </c>
      <c r="I42" s="2">
        <v>-11.02919</v>
      </c>
      <c r="J42" s="2">
        <v>-11.77041</v>
      </c>
      <c r="K42" s="2">
        <v>-12.19822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L1" sqref="C1:L16384"/>
    </sheetView>
  </sheetViews>
  <sheetFormatPr defaultColWidth="11.57421875" defaultRowHeight="12.75"/>
  <cols>
    <col min="1" max="2" width="11.57421875" style="0" customWidth="1"/>
    <col min="3" max="12" width="4.140625" style="0" customWidth="1"/>
  </cols>
  <sheetData>
    <row r="1" spans="1:22" ht="12.75">
      <c r="A1" s="1"/>
      <c r="B1" s="2"/>
      <c r="C1" s="2" t="s">
        <v>9</v>
      </c>
      <c r="D1" s="2"/>
      <c r="E1" s="2"/>
      <c r="F1" s="2"/>
      <c r="G1" s="2"/>
      <c r="H1" s="2"/>
      <c r="I1" s="2"/>
      <c r="J1" s="2"/>
      <c r="K1" s="2"/>
      <c r="L1" s="2"/>
      <c r="M1" s="2" t="s">
        <v>22</v>
      </c>
      <c r="N1" s="2">
        <f>SUM(N3:N43)</f>
        <v>9184.734728742827</v>
      </c>
      <c r="O1" s="2">
        <f>SUM(O3:O43)</f>
        <v>1241.196968478237</v>
      </c>
      <c r="P1" s="2">
        <f>SUM(P3:P43)</f>
        <v>710.2257332915664</v>
      </c>
      <c r="Q1" s="2">
        <f>SUM(Q3:Q43)</f>
        <v>376.36719343304327</v>
      </c>
      <c r="R1" s="2">
        <f>SUM(R3:R43)</f>
        <v>1086.5929267246097</v>
      </c>
      <c r="S1" s="2"/>
      <c r="T1" s="2"/>
      <c r="U1" s="2"/>
      <c r="V1" s="2"/>
    </row>
    <row r="2" spans="1:22" ht="12.75">
      <c r="A2" s="1"/>
      <c r="B2" s="2"/>
      <c r="C2" s="2" t="s">
        <v>10</v>
      </c>
      <c r="D2" s="2" t="s">
        <v>11</v>
      </c>
      <c r="E2" s="2" t="s">
        <v>2</v>
      </c>
      <c r="F2" s="2" t="s">
        <v>12</v>
      </c>
      <c r="G2" s="2" t="s">
        <v>13</v>
      </c>
      <c r="H2" s="2" t="s">
        <v>8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10</v>
      </c>
      <c r="O2" s="2" t="s">
        <v>19</v>
      </c>
      <c r="P2" s="2" t="s">
        <v>20</v>
      </c>
      <c r="Q2" s="2" t="s">
        <v>17</v>
      </c>
      <c r="R2" s="2" t="s">
        <v>21</v>
      </c>
      <c r="S2" s="2"/>
      <c r="T2" s="2"/>
      <c r="U2" s="2"/>
      <c r="V2" s="2"/>
    </row>
    <row r="3" spans="1:22" ht="12.75">
      <c r="A3" s="1"/>
      <c r="B3" s="2">
        <v>6</v>
      </c>
      <c r="C3" s="2">
        <v>1722.0549999999998</v>
      </c>
      <c r="D3" s="2">
        <v>55.58042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f>10^(AVERAGE(B3:B4))/1000000</f>
        <v>1.1220184543019642</v>
      </c>
      <c r="N3" s="2">
        <f>M3*(C3+D3)</f>
        <v>1994.5397462608228</v>
      </c>
      <c r="O3" s="2">
        <f>M3*(H3+I3)</f>
        <v>0</v>
      </c>
      <c r="P3" s="2">
        <f>M3*(J3+K3)</f>
        <v>0</v>
      </c>
      <c r="Q3" s="2">
        <f>M3*L3</f>
        <v>0</v>
      </c>
      <c r="R3" s="2">
        <f>P3+Q3</f>
        <v>0</v>
      </c>
      <c r="S3" s="2"/>
      <c r="T3" s="2"/>
      <c r="U3" s="2"/>
      <c r="V3" s="2"/>
    </row>
    <row r="4" spans="1:22" ht="12.75">
      <c r="A4" s="1"/>
      <c r="B4" s="2">
        <v>6.1</v>
      </c>
      <c r="C4" s="2">
        <v>1791.35</v>
      </c>
      <c r="D4" s="2">
        <v>85.49946</v>
      </c>
      <c r="E4" s="2">
        <v>0.1618887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f>(10^(AVERAGE(B4:B5))-10^(AVERAGE(B3:B4)))/1000000</f>
        <v>0.29051909032079226</v>
      </c>
      <c r="N4" s="2">
        <f aca="true" t="shared" si="0" ref="N4:N43">M4*(C4+D4)</f>
        <v>545.2605977882702</v>
      </c>
      <c r="O4" s="2">
        <f aca="true" t="shared" si="1" ref="O4:O43">M4*(H4+I4)</f>
        <v>0</v>
      </c>
      <c r="P4" s="2">
        <f aca="true" t="shared" si="2" ref="P4:P43">M4*(J4+K4)</f>
        <v>0</v>
      </c>
      <c r="Q4" s="2">
        <f aca="true" t="shared" si="3" ref="Q4:Q43">M4*L4</f>
        <v>0</v>
      </c>
      <c r="R4" s="2">
        <f aca="true" t="shared" si="4" ref="R4:R43">P4+Q4</f>
        <v>0</v>
      </c>
      <c r="S4" s="2"/>
      <c r="T4" s="2"/>
      <c r="U4" s="2"/>
      <c r="V4" s="2"/>
    </row>
    <row r="5" spans="1:22" ht="12.75">
      <c r="A5" s="1"/>
      <c r="B5" s="2">
        <v>6.2</v>
      </c>
      <c r="C5" s="2">
        <v>1727.9279999999999</v>
      </c>
      <c r="D5" s="2">
        <v>150.03429999999997</v>
      </c>
      <c r="E5" s="2">
        <v>3.1641209999999997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f aca="true" t="shared" si="5" ref="M5:M43">(10^(AVERAGE(B5:B6))-10^(AVERAGE(B4:B5)))/1000000</f>
        <v>0.36574186541616754</v>
      </c>
      <c r="N5" s="2">
        <f t="shared" si="0"/>
        <v>686.8494347832365</v>
      </c>
      <c r="O5" s="2">
        <f t="shared" si="1"/>
        <v>0</v>
      </c>
      <c r="P5" s="2">
        <f t="shared" si="2"/>
        <v>0</v>
      </c>
      <c r="Q5" s="2">
        <f t="shared" si="3"/>
        <v>0</v>
      </c>
      <c r="R5" s="2">
        <f t="shared" si="4"/>
        <v>0</v>
      </c>
      <c r="S5" s="2"/>
      <c r="T5" s="2"/>
      <c r="U5" s="2"/>
      <c r="V5" s="2"/>
    </row>
    <row r="6" spans="1:22" ht="12.75">
      <c r="A6" s="1"/>
      <c r="B6" s="2">
        <v>6.3</v>
      </c>
      <c r="C6" s="2">
        <v>1823.0929999999998</v>
      </c>
      <c r="D6" s="2">
        <v>121.6057</v>
      </c>
      <c r="E6" s="2">
        <v>36.96796</v>
      </c>
      <c r="F6" s="2">
        <v>0</v>
      </c>
      <c r="G6" s="2">
        <v>0</v>
      </c>
      <c r="H6" s="2">
        <v>0</v>
      </c>
      <c r="I6" s="2">
        <v>0</v>
      </c>
      <c r="J6" s="2">
        <v>1.667087</v>
      </c>
      <c r="K6" s="2">
        <v>0</v>
      </c>
      <c r="L6" s="2">
        <v>0</v>
      </c>
      <c r="M6" s="2">
        <f t="shared" si="5"/>
        <v>0.46044172852941484</v>
      </c>
      <c r="N6" s="2">
        <f t="shared" si="0"/>
        <v>895.4204308969059</v>
      </c>
      <c r="O6" s="2">
        <f t="shared" si="1"/>
        <v>0</v>
      </c>
      <c r="P6" s="2">
        <f t="shared" si="2"/>
        <v>0.7675964198889166</v>
      </c>
      <c r="Q6" s="2">
        <f t="shared" si="3"/>
        <v>0</v>
      </c>
      <c r="R6" s="2">
        <f t="shared" si="4"/>
        <v>0.7675964198889166</v>
      </c>
      <c r="S6" s="2"/>
      <c r="T6" s="2"/>
      <c r="U6" s="2"/>
      <c r="V6" s="2"/>
    </row>
    <row r="7" spans="1:22" ht="12.75">
      <c r="A7" s="1"/>
      <c r="B7" s="2">
        <v>6.4</v>
      </c>
      <c r="C7" s="2">
        <v>1960.5059999999999</v>
      </c>
      <c r="D7" s="2">
        <v>16.13132</v>
      </c>
      <c r="E7" s="2">
        <v>157.2835</v>
      </c>
      <c r="F7" s="2">
        <v>0</v>
      </c>
      <c r="G7" s="2">
        <v>0</v>
      </c>
      <c r="H7" s="2">
        <v>0</v>
      </c>
      <c r="I7" s="2">
        <v>0</v>
      </c>
      <c r="J7" s="2">
        <v>21.37475</v>
      </c>
      <c r="K7" s="2">
        <v>1.460719</v>
      </c>
      <c r="L7" s="2">
        <v>0.4447761</v>
      </c>
      <c r="M7" s="2">
        <f t="shared" si="5"/>
        <v>0.5796617926961216</v>
      </c>
      <c r="N7" s="2">
        <f t="shared" si="0"/>
        <v>1145.7811324212573</v>
      </c>
      <c r="O7" s="2">
        <f t="shared" si="1"/>
        <v>0</v>
      </c>
      <c r="P7" s="2">
        <f t="shared" si="2"/>
        <v>13.236848897596712</v>
      </c>
      <c r="Q7" s="2">
        <f t="shared" si="3"/>
        <v>0.2578197114743895</v>
      </c>
      <c r="R7" s="2">
        <f t="shared" si="4"/>
        <v>13.494668609071102</v>
      </c>
      <c r="S7" s="2"/>
      <c r="T7" s="2"/>
      <c r="U7" s="2"/>
      <c r="V7" s="2"/>
    </row>
    <row r="8" spans="1:22" ht="12.75">
      <c r="A8" s="1"/>
      <c r="B8" s="2">
        <v>6.5</v>
      </c>
      <c r="C8" s="2">
        <v>1716.5069999999998</v>
      </c>
      <c r="D8" s="2">
        <v>8.860840999999999</v>
      </c>
      <c r="E8" s="2">
        <v>350.13030000000003</v>
      </c>
      <c r="F8" s="2">
        <v>0.4193647</v>
      </c>
      <c r="G8" s="2">
        <v>0.7522915</v>
      </c>
      <c r="H8" s="2">
        <v>0.01805982</v>
      </c>
      <c r="I8" s="2">
        <v>0</v>
      </c>
      <c r="J8" s="2">
        <v>42.591499999999996</v>
      </c>
      <c r="K8" s="2">
        <v>17.23717</v>
      </c>
      <c r="L8" s="2">
        <v>61.00367</v>
      </c>
      <c r="M8" s="2">
        <f t="shared" si="5"/>
        <v>0.7297509610712989</v>
      </c>
      <c r="N8" s="2">
        <f t="shared" si="0"/>
        <v>1259.0888401712618</v>
      </c>
      <c r="O8" s="2">
        <f t="shared" si="1"/>
        <v>0.013179171001774665</v>
      </c>
      <c r="P8" s="2">
        <f t="shared" si="2"/>
        <v>43.66002943211758</v>
      </c>
      <c r="Q8" s="2">
        <f t="shared" si="3"/>
        <v>44.517486811376365</v>
      </c>
      <c r="R8" s="2">
        <f t="shared" si="4"/>
        <v>88.17751624349395</v>
      </c>
      <c r="S8" s="2"/>
      <c r="T8" s="2"/>
      <c r="U8" s="2"/>
      <c r="V8" s="2"/>
    </row>
    <row r="9" spans="1:22" ht="12.75">
      <c r="A9" s="1"/>
      <c r="B9" s="2">
        <v>6.6</v>
      </c>
      <c r="C9" s="2">
        <v>1294.9859999999999</v>
      </c>
      <c r="D9" s="2">
        <v>4.886845999999999</v>
      </c>
      <c r="E9" s="2">
        <v>516.7779</v>
      </c>
      <c r="F9" s="2">
        <v>1.029674</v>
      </c>
      <c r="G9" s="2">
        <v>1.8905129999999999</v>
      </c>
      <c r="H9" s="2">
        <v>1.89739</v>
      </c>
      <c r="I9" s="2">
        <v>0.1472374</v>
      </c>
      <c r="J9" s="2">
        <v>28.069099999999995</v>
      </c>
      <c r="K9" s="2">
        <v>27.105069999999998</v>
      </c>
      <c r="L9" s="2">
        <v>145.2262</v>
      </c>
      <c r="M9" s="2">
        <f t="shared" si="5"/>
        <v>0.9187020291738733</v>
      </c>
      <c r="N9" s="2">
        <f t="shared" si="0"/>
        <v>1194.1958212882178</v>
      </c>
      <c r="O9" s="2">
        <f t="shared" si="1"/>
        <v>1.8784033412845007</v>
      </c>
      <c r="P9" s="2">
        <f t="shared" si="2"/>
        <v>50.68862193698424</v>
      </c>
      <c r="Q9" s="2">
        <f t="shared" si="3"/>
        <v>133.41960462921077</v>
      </c>
      <c r="R9" s="2">
        <f t="shared" si="4"/>
        <v>184.10822656619501</v>
      </c>
      <c r="S9" s="2"/>
      <c r="T9" s="2"/>
      <c r="U9" s="2"/>
      <c r="V9" s="2"/>
    </row>
    <row r="10" spans="1:22" ht="12.75">
      <c r="A10" s="1"/>
      <c r="B10" s="2">
        <v>6.699999999999999</v>
      </c>
      <c r="C10" s="2">
        <v>689.9048999999999</v>
      </c>
      <c r="D10" s="2">
        <v>1.911101</v>
      </c>
      <c r="E10" s="2">
        <v>863.0214</v>
      </c>
      <c r="F10" s="2">
        <v>1.4859749999999998</v>
      </c>
      <c r="G10" s="2">
        <v>2.2223379999999997</v>
      </c>
      <c r="H10" s="2">
        <v>7.820209</v>
      </c>
      <c r="I10" s="2">
        <v>11.31536</v>
      </c>
      <c r="J10" s="2">
        <v>40.18778999999999</v>
      </c>
      <c r="K10" s="2">
        <v>48.52182</v>
      </c>
      <c r="L10" s="2">
        <v>93.00936999999999</v>
      </c>
      <c r="M10" s="2">
        <f t="shared" si="5"/>
        <v>1.1565773303938545</v>
      </c>
      <c r="N10" s="2">
        <f t="shared" si="0"/>
        <v>800.138703560332</v>
      </c>
      <c r="O10" s="2">
        <f t="shared" si="1"/>
        <v>22.1317653095874</v>
      </c>
      <c r="P10" s="2">
        <f t="shared" si="2"/>
        <v>102.59952391407997</v>
      </c>
      <c r="Q10" s="2">
        <f t="shared" si="3"/>
        <v>107.57252885621425</v>
      </c>
      <c r="R10" s="2">
        <f t="shared" si="4"/>
        <v>210.17205277029421</v>
      </c>
      <c r="S10" s="2"/>
      <c r="T10" s="2"/>
      <c r="U10" s="2"/>
      <c r="V10" s="2"/>
    </row>
    <row r="11" spans="1:22" ht="12.75">
      <c r="A11" s="1"/>
      <c r="B11" s="2">
        <v>6.799999999999999</v>
      </c>
      <c r="C11" s="2">
        <v>204.02769999999998</v>
      </c>
      <c r="D11" s="2">
        <v>0.11408979999999999</v>
      </c>
      <c r="E11" s="2">
        <v>982.0044</v>
      </c>
      <c r="F11" s="2">
        <v>1.9138639999999998</v>
      </c>
      <c r="G11" s="2">
        <v>2.7624959999999996</v>
      </c>
      <c r="H11" s="2">
        <v>10.47526</v>
      </c>
      <c r="I11" s="2">
        <v>45.8945</v>
      </c>
      <c r="J11" s="2">
        <v>46.016209999999994</v>
      </c>
      <c r="K11" s="2">
        <v>50.86807999999999</v>
      </c>
      <c r="L11" s="2">
        <v>42.48597</v>
      </c>
      <c r="M11" s="2">
        <f t="shared" si="5"/>
        <v>1.456044591937894</v>
      </c>
      <c r="N11" s="2">
        <f t="shared" si="0"/>
        <v>297.23954902681226</v>
      </c>
      <c r="O11" s="2">
        <f t="shared" si="1"/>
        <v>82.07688419683701</v>
      </c>
      <c r="P11" s="2">
        <f t="shared" si="2"/>
        <v>141.06784649824257</v>
      </c>
      <c r="Q11" s="2">
        <f t="shared" si="3"/>
        <v>61.86146685173561</v>
      </c>
      <c r="R11" s="2">
        <f t="shared" si="4"/>
        <v>202.92931334997817</v>
      </c>
      <c r="S11" s="2"/>
      <c r="T11" s="2"/>
      <c r="U11" s="2"/>
      <c r="V11" s="2"/>
    </row>
    <row r="12" spans="1:22" ht="12.75">
      <c r="A12" s="1"/>
      <c r="B12" s="2">
        <v>6.9</v>
      </c>
      <c r="C12" s="2">
        <v>125.66179999999999</v>
      </c>
      <c r="D12" s="2">
        <v>0.0023315890000000002</v>
      </c>
      <c r="E12" s="2">
        <v>548.1428</v>
      </c>
      <c r="F12" s="2">
        <v>1.427997</v>
      </c>
      <c r="G12" s="2">
        <v>1.8877469999999998</v>
      </c>
      <c r="H12" s="2">
        <v>8.518232999999999</v>
      </c>
      <c r="I12" s="2">
        <v>124.8757</v>
      </c>
      <c r="J12" s="2">
        <v>67.96891</v>
      </c>
      <c r="K12" s="2">
        <v>73.1613</v>
      </c>
      <c r="L12" s="2">
        <v>11.39566</v>
      </c>
      <c r="M12" s="2">
        <f t="shared" si="5"/>
        <v>1.8330515374960843</v>
      </c>
      <c r="N12" s="2">
        <f t="shared" si="0"/>
        <v>230.34882961732666</v>
      </c>
      <c r="O12" s="2">
        <f t="shared" si="1"/>
        <v>244.51795397829966</v>
      </c>
      <c r="P12" s="2">
        <f t="shared" si="2"/>
        <v>258.69894842764523</v>
      </c>
      <c r="Q12" s="2">
        <f t="shared" si="3"/>
        <v>20.888832083782628</v>
      </c>
      <c r="R12" s="2">
        <f t="shared" si="4"/>
        <v>279.58778051142787</v>
      </c>
      <c r="S12" s="2"/>
      <c r="T12" s="2"/>
      <c r="U12" s="2"/>
      <c r="V12" s="2"/>
    </row>
    <row r="13" spans="1:22" ht="12.75">
      <c r="A13" s="1"/>
      <c r="B13" s="2">
        <v>7</v>
      </c>
      <c r="C13" s="2">
        <v>47.63711</v>
      </c>
      <c r="D13" s="2">
        <v>0.005375252</v>
      </c>
      <c r="E13" s="2">
        <v>175.4695</v>
      </c>
      <c r="F13" s="2">
        <v>0.9785915</v>
      </c>
      <c r="G13" s="2">
        <v>1.051105</v>
      </c>
      <c r="H13" s="2">
        <v>33.77323</v>
      </c>
      <c r="I13" s="2">
        <v>131.5753</v>
      </c>
      <c r="J13" s="2">
        <v>13.44033</v>
      </c>
      <c r="K13" s="2">
        <v>9.998725</v>
      </c>
      <c r="L13" s="2">
        <v>2.494332</v>
      </c>
      <c r="M13" s="2">
        <f t="shared" si="5"/>
        <v>2.30767516168217</v>
      </c>
      <c r="N13" s="2">
        <f t="shared" si="0"/>
        <v>109.9433798568495</v>
      </c>
      <c r="O13" s="2">
        <f t="shared" si="1"/>
        <v>381.5706957016591</v>
      </c>
      <c r="P13" s="2">
        <f t="shared" si="2"/>
        <v>54.08972503680228</v>
      </c>
      <c r="Q13" s="2">
        <f t="shared" si="3"/>
        <v>5.756108001389011</v>
      </c>
      <c r="R13" s="2">
        <f t="shared" si="4"/>
        <v>59.84583303819129</v>
      </c>
      <c r="S13" s="2"/>
      <c r="T13" s="2"/>
      <c r="U13" s="2"/>
      <c r="V13" s="2"/>
    </row>
    <row r="14" spans="1:22" ht="12.75">
      <c r="A14" s="1"/>
      <c r="B14" s="2">
        <v>7.1</v>
      </c>
      <c r="C14" s="2">
        <v>7.276921</v>
      </c>
      <c r="D14" s="2">
        <v>0</v>
      </c>
      <c r="E14" s="2">
        <v>70.75062</v>
      </c>
      <c r="F14" s="2">
        <v>0.1714984</v>
      </c>
      <c r="G14" s="2">
        <v>0.3440951</v>
      </c>
      <c r="H14" s="2">
        <v>13.79059</v>
      </c>
      <c r="I14" s="2">
        <v>37.7314</v>
      </c>
      <c r="J14" s="2">
        <v>1.206381</v>
      </c>
      <c r="K14" s="2">
        <v>2.231563</v>
      </c>
      <c r="L14" s="2">
        <v>0.4839476</v>
      </c>
      <c r="M14" s="2">
        <f t="shared" si="5"/>
        <v>2.905190903207896</v>
      </c>
      <c r="N14" s="2">
        <f t="shared" si="0"/>
        <v>21.140844692562506</v>
      </c>
      <c r="O14" s="2">
        <f t="shared" si="1"/>
        <v>149.68121666316821</v>
      </c>
      <c r="P14" s="2">
        <f t="shared" si="2"/>
        <v>9.987883634538168</v>
      </c>
      <c r="Q14" s="2">
        <f t="shared" si="3"/>
        <v>1.4059601651492937</v>
      </c>
      <c r="R14" s="2">
        <f t="shared" si="4"/>
        <v>11.393843799687462</v>
      </c>
      <c r="S14" s="2"/>
      <c r="T14" s="2"/>
      <c r="U14" s="2"/>
      <c r="V14" s="2"/>
    </row>
    <row r="15" spans="1:22" ht="12.75">
      <c r="A15" s="1"/>
      <c r="B15" s="2">
        <v>7.199999999999999</v>
      </c>
      <c r="C15" s="2">
        <v>1.3089609999999998</v>
      </c>
      <c r="D15" s="2">
        <v>0</v>
      </c>
      <c r="E15" s="2">
        <v>32.273039999999995</v>
      </c>
      <c r="F15" s="2">
        <v>0.09342602</v>
      </c>
      <c r="G15" s="2">
        <v>0.1675244</v>
      </c>
      <c r="H15" s="2">
        <v>2.507274</v>
      </c>
      <c r="I15" s="2">
        <v>22.75342</v>
      </c>
      <c r="J15" s="2">
        <v>0.26470299999999997</v>
      </c>
      <c r="K15" s="2">
        <v>0.2888247</v>
      </c>
      <c r="L15" s="2">
        <v>0.1069914</v>
      </c>
      <c r="M15" s="2">
        <f t="shared" si="5"/>
        <v>3.657418654161729</v>
      </c>
      <c r="N15" s="2">
        <f t="shared" si="0"/>
        <v>4.78741837897019</v>
      </c>
      <c r="O15" s="2">
        <f t="shared" si="1"/>
        <v>92.38893345267125</v>
      </c>
      <c r="P15" s="2">
        <f t="shared" si="2"/>
        <v>2.024482535575237</v>
      </c>
      <c r="Q15" s="2">
        <f t="shared" si="3"/>
        <v>0.3913123421948792</v>
      </c>
      <c r="R15" s="2">
        <f t="shared" si="4"/>
        <v>2.415794877770116</v>
      </c>
      <c r="S15" s="2"/>
      <c r="T15" s="2"/>
      <c r="U15" s="2"/>
      <c r="V15" s="2"/>
    </row>
    <row r="16" spans="1:22" ht="12.75">
      <c r="A16" s="1"/>
      <c r="B16" s="2">
        <v>7.3</v>
      </c>
      <c r="C16" s="2">
        <v>0</v>
      </c>
      <c r="D16" s="2">
        <v>0</v>
      </c>
      <c r="E16" s="2">
        <v>9.280202</v>
      </c>
      <c r="F16" s="2">
        <v>0.222912</v>
      </c>
      <c r="G16" s="2">
        <v>0.17488299999999998</v>
      </c>
      <c r="H16" s="2">
        <v>5.205286999999999</v>
      </c>
      <c r="I16" s="2">
        <v>6.071178</v>
      </c>
      <c r="J16" s="2">
        <v>0.2455356</v>
      </c>
      <c r="K16" s="2">
        <v>0.1999958</v>
      </c>
      <c r="L16" s="2">
        <v>0.03533044</v>
      </c>
      <c r="M16" s="2">
        <f t="shared" si="5"/>
        <v>4.6044172852941525</v>
      </c>
      <c r="N16" s="2">
        <f t="shared" si="0"/>
        <v>0</v>
      </c>
      <c r="O16" s="2">
        <f t="shared" si="1"/>
        <v>51.92155036301452</v>
      </c>
      <c r="P16" s="2">
        <f t="shared" si="2"/>
        <v>2.051412479301303</v>
      </c>
      <c r="Q16" s="2">
        <f t="shared" si="3"/>
        <v>0.16267608863304792</v>
      </c>
      <c r="R16" s="2">
        <f t="shared" si="4"/>
        <v>2.214088567934351</v>
      </c>
      <c r="S16" s="2"/>
      <c r="T16" s="2"/>
      <c r="U16" s="2"/>
      <c r="V16" s="2"/>
    </row>
    <row r="17" spans="1:22" ht="12.75">
      <c r="A17" s="1"/>
      <c r="B17" s="2">
        <v>7.4</v>
      </c>
      <c r="C17" s="2">
        <v>0</v>
      </c>
      <c r="D17" s="2">
        <v>0</v>
      </c>
      <c r="E17" s="2">
        <v>1.5286629999999999</v>
      </c>
      <c r="F17" s="2">
        <v>0.1401203</v>
      </c>
      <c r="G17" s="2">
        <v>0.09286491000000001</v>
      </c>
      <c r="H17" s="2">
        <v>1.5130109999999999</v>
      </c>
      <c r="I17" s="2">
        <v>1.4681549999999999</v>
      </c>
      <c r="J17" s="2">
        <v>0.08770642000000001</v>
      </c>
      <c r="K17" s="2">
        <v>0.02383433</v>
      </c>
      <c r="L17" s="2">
        <v>0</v>
      </c>
      <c r="M17" s="2">
        <f t="shared" si="5"/>
        <v>5.796617926961221</v>
      </c>
      <c r="N17" s="2">
        <f t="shared" si="0"/>
        <v>0</v>
      </c>
      <c r="O17" s="2">
        <f t="shared" si="1"/>
        <v>17.280680278847274</v>
      </c>
      <c r="P17" s="2">
        <f t="shared" si="2"/>
        <v>0.6465591110366998</v>
      </c>
      <c r="Q17" s="2">
        <f t="shared" si="3"/>
        <v>0</v>
      </c>
      <c r="R17" s="2">
        <f t="shared" si="4"/>
        <v>0.6465591110366998</v>
      </c>
      <c r="S17" s="2"/>
      <c r="T17" s="2"/>
      <c r="U17" s="2"/>
      <c r="V17" s="2"/>
    </row>
    <row r="18" spans="1:22" ht="12.75">
      <c r="A18" s="1"/>
      <c r="B18" s="2">
        <v>7.5</v>
      </c>
      <c r="C18" s="2">
        <v>0</v>
      </c>
      <c r="D18" s="2">
        <v>0</v>
      </c>
      <c r="E18" s="2">
        <v>0.5694659</v>
      </c>
      <c r="F18" s="2">
        <v>0.031261859999999995</v>
      </c>
      <c r="G18" s="2">
        <v>0.03457501</v>
      </c>
      <c r="H18" s="2">
        <v>0.4159021</v>
      </c>
      <c r="I18" s="2">
        <v>0.3207312</v>
      </c>
      <c r="J18" s="2">
        <v>0.15580739999999998</v>
      </c>
      <c r="K18" s="2">
        <v>0.2749451</v>
      </c>
      <c r="L18" s="2">
        <v>0.01827992</v>
      </c>
      <c r="M18" s="2">
        <f t="shared" si="5"/>
        <v>7.297509610713002</v>
      </c>
      <c r="N18" s="2">
        <f t="shared" si="0"/>
        <v>0</v>
      </c>
      <c r="O18" s="2">
        <f t="shared" si="1"/>
        <v>5.375588586321234</v>
      </c>
      <c r="P18" s="2">
        <f t="shared" si="2"/>
        <v>3.143420508588652</v>
      </c>
      <c r="Q18" s="2">
        <f t="shared" si="3"/>
        <v>0.13339789188306483</v>
      </c>
      <c r="R18" s="2">
        <f t="shared" si="4"/>
        <v>3.2768184004717167</v>
      </c>
      <c r="S18" s="2"/>
      <c r="T18" s="2"/>
      <c r="U18" s="2"/>
      <c r="V18" s="2"/>
    </row>
    <row r="19" spans="1:22" ht="12.75">
      <c r="A19" s="1"/>
      <c r="B19" s="2">
        <v>7.6</v>
      </c>
      <c r="C19" s="2">
        <v>0</v>
      </c>
      <c r="D19" s="2">
        <v>0</v>
      </c>
      <c r="E19" s="2">
        <v>0.7032859</v>
      </c>
      <c r="F19" s="2">
        <v>0.04626164</v>
      </c>
      <c r="G19" s="2">
        <v>0.06065006</v>
      </c>
      <c r="H19" s="2">
        <v>0.20188979999999998</v>
      </c>
      <c r="I19" s="2">
        <v>0.05730341</v>
      </c>
      <c r="J19" s="2">
        <v>0.37193909999999997</v>
      </c>
      <c r="K19" s="2">
        <v>0.3476069</v>
      </c>
      <c r="L19" s="2">
        <v>0</v>
      </c>
      <c r="M19" s="2">
        <f t="shared" si="5"/>
        <v>9.18702029173874</v>
      </c>
      <c r="N19" s="2">
        <f t="shared" si="0"/>
        <v>0</v>
      </c>
      <c r="O19" s="2">
        <f t="shared" si="1"/>
        <v>2.3812132797509</v>
      </c>
      <c r="P19" s="2">
        <f t="shared" si="2"/>
        <v>6.610483702839444</v>
      </c>
      <c r="Q19" s="2">
        <f t="shared" si="3"/>
        <v>0</v>
      </c>
      <c r="R19" s="2">
        <f t="shared" si="4"/>
        <v>6.610483702839444</v>
      </c>
      <c r="S19" s="2"/>
      <c r="T19" s="2"/>
      <c r="U19" s="2"/>
      <c r="V19" s="2"/>
    </row>
    <row r="20" spans="1:22" ht="12.75">
      <c r="A20" s="1"/>
      <c r="B20" s="2">
        <v>7.7</v>
      </c>
      <c r="C20" s="2">
        <v>0</v>
      </c>
      <c r="D20" s="2">
        <v>0</v>
      </c>
      <c r="E20" s="2">
        <v>0.22050879999999998</v>
      </c>
      <c r="F20" s="2">
        <v>0.01720331</v>
      </c>
      <c r="G20" s="2">
        <v>0.022363800000000003</v>
      </c>
      <c r="H20" s="2">
        <v>0.061290239999999996</v>
      </c>
      <c r="I20" s="2">
        <v>3.331587</v>
      </c>
      <c r="J20" s="2">
        <v>0.1480825</v>
      </c>
      <c r="K20" s="2">
        <v>0.1057427</v>
      </c>
      <c r="L20" s="2">
        <v>0</v>
      </c>
      <c r="M20" s="2">
        <f t="shared" si="5"/>
        <v>11.56577330393856</v>
      </c>
      <c r="N20" s="2">
        <f t="shared" si="0"/>
        <v>0</v>
      </c>
      <c r="O20" s="2">
        <f t="shared" si="1"/>
        <v>39.24124900593274</v>
      </c>
      <c r="P20" s="2">
        <f t="shared" si="2"/>
        <v>2.9356847220268656</v>
      </c>
      <c r="Q20" s="2">
        <f t="shared" si="3"/>
        <v>0</v>
      </c>
      <c r="R20" s="2">
        <f t="shared" si="4"/>
        <v>2.9356847220268656</v>
      </c>
      <c r="S20" s="2"/>
      <c r="T20" s="2"/>
      <c r="U20" s="2"/>
      <c r="V20" s="2"/>
    </row>
    <row r="21" spans="1:22" ht="12.75">
      <c r="A21" s="1"/>
      <c r="B21" s="2">
        <v>7.799999999999999</v>
      </c>
      <c r="C21" s="2">
        <v>0</v>
      </c>
      <c r="D21" s="2">
        <v>0</v>
      </c>
      <c r="E21" s="2">
        <v>0</v>
      </c>
      <c r="F21" s="2">
        <v>0</v>
      </c>
      <c r="G21" s="2">
        <v>1.4282929999999999E-08</v>
      </c>
      <c r="H21" s="2">
        <v>0</v>
      </c>
      <c r="I21" s="2">
        <v>2.3097659999999998</v>
      </c>
      <c r="J21" s="2">
        <v>0.5958551999999999</v>
      </c>
      <c r="K21" s="2">
        <v>0.0006222942000000001</v>
      </c>
      <c r="L21" s="2">
        <v>0</v>
      </c>
      <c r="M21" s="2">
        <f t="shared" si="5"/>
        <v>14.560445919378832</v>
      </c>
      <c r="N21" s="2">
        <f t="shared" si="0"/>
        <v>0</v>
      </c>
      <c r="O21" s="2">
        <f t="shared" si="1"/>
        <v>33.63122292941996</v>
      </c>
      <c r="P21" s="2">
        <f t="shared" si="2"/>
        <v>8.684978296425701</v>
      </c>
      <c r="Q21" s="2">
        <f t="shared" si="3"/>
        <v>0</v>
      </c>
      <c r="R21" s="2">
        <f t="shared" si="4"/>
        <v>8.684978296425701</v>
      </c>
      <c r="S21" s="2"/>
      <c r="T21" s="2"/>
      <c r="U21" s="2"/>
      <c r="V21" s="2"/>
    </row>
    <row r="22" spans="1:22" ht="12.75">
      <c r="A22" s="1"/>
      <c r="B22" s="2">
        <v>7.9</v>
      </c>
      <c r="C22" s="2">
        <v>0</v>
      </c>
      <c r="D22" s="2">
        <v>0</v>
      </c>
      <c r="E22" s="2">
        <v>0</v>
      </c>
      <c r="F22" s="2">
        <v>0</v>
      </c>
      <c r="G22" s="2">
        <v>7.533862E-08</v>
      </c>
      <c r="H22" s="2">
        <v>2.7395859999999998E-08</v>
      </c>
      <c r="I22" s="2">
        <v>3.7854859999999997</v>
      </c>
      <c r="J22" s="2">
        <v>0.36471529999999996</v>
      </c>
      <c r="K22" s="2">
        <v>7.525777E-05</v>
      </c>
      <c r="L22" s="2">
        <v>0</v>
      </c>
      <c r="M22" s="2">
        <f t="shared" si="5"/>
        <v>18.33051537496066</v>
      </c>
      <c r="N22" s="2">
        <f t="shared" si="0"/>
        <v>0</v>
      </c>
      <c r="O22" s="2">
        <f t="shared" si="1"/>
        <v>69.38990982687857</v>
      </c>
      <c r="P22" s="2">
        <f t="shared" si="2"/>
        <v>6.68679892784346</v>
      </c>
      <c r="Q22" s="2">
        <f t="shared" si="3"/>
        <v>0</v>
      </c>
      <c r="R22" s="2">
        <f t="shared" si="4"/>
        <v>6.68679892784346</v>
      </c>
      <c r="S22" s="2"/>
      <c r="T22" s="2"/>
      <c r="U22" s="2"/>
      <c r="V22" s="2"/>
    </row>
    <row r="23" spans="1:22" ht="12.75">
      <c r="A23" s="1"/>
      <c r="B23" s="2">
        <v>7.999999999999999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3.3387709999999995E-08</v>
      </c>
      <c r="I23" s="2">
        <v>1.393971</v>
      </c>
      <c r="J23" s="2">
        <v>0.1146127</v>
      </c>
      <c r="K23" s="2">
        <v>0</v>
      </c>
      <c r="L23" s="2">
        <v>0</v>
      </c>
      <c r="M23" s="2">
        <f t="shared" si="5"/>
        <v>23.07675161682166</v>
      </c>
      <c r="N23" s="2">
        <f t="shared" si="0"/>
        <v>0</v>
      </c>
      <c r="O23" s="2">
        <f t="shared" si="1"/>
        <v>32.1683232985324</v>
      </c>
      <c r="P23" s="2">
        <f t="shared" si="2"/>
        <v>2.644888810033296</v>
      </c>
      <c r="Q23" s="2">
        <f t="shared" si="3"/>
        <v>0</v>
      </c>
      <c r="R23" s="2">
        <f t="shared" si="4"/>
        <v>2.644888810033296</v>
      </c>
      <c r="S23" s="2"/>
      <c r="T23" s="2"/>
      <c r="U23" s="2"/>
      <c r="V23" s="2"/>
    </row>
    <row r="24" spans="1:22" ht="12.75">
      <c r="A24" s="1"/>
      <c r="B24" s="2">
        <v>8.1</v>
      </c>
      <c r="C24" s="2">
        <v>0</v>
      </c>
      <c r="D24" s="2">
        <v>0</v>
      </c>
      <c r="E24" s="2">
        <v>0</v>
      </c>
      <c r="F24" s="2">
        <v>0</v>
      </c>
      <c r="G24" s="2">
        <v>0.0002696975</v>
      </c>
      <c r="H24" s="2">
        <v>0</v>
      </c>
      <c r="I24" s="2">
        <v>0.09986249</v>
      </c>
      <c r="J24" s="2">
        <v>0</v>
      </c>
      <c r="K24" s="2">
        <v>0</v>
      </c>
      <c r="L24" s="2">
        <v>0</v>
      </c>
      <c r="M24" s="2">
        <f t="shared" si="5"/>
        <v>29.05190903207888</v>
      </c>
      <c r="N24" s="2">
        <f t="shared" si="0"/>
        <v>0</v>
      </c>
      <c r="O24" s="2">
        <f t="shared" si="1"/>
        <v>2.9011959751968868</v>
      </c>
      <c r="P24" s="2">
        <f t="shared" si="2"/>
        <v>0</v>
      </c>
      <c r="Q24" s="2">
        <f t="shared" si="3"/>
        <v>0</v>
      </c>
      <c r="R24" s="2">
        <f t="shared" si="4"/>
        <v>0</v>
      </c>
      <c r="S24" s="2"/>
      <c r="T24" s="2"/>
      <c r="U24" s="2"/>
      <c r="V24" s="2"/>
    </row>
    <row r="25" spans="1:22" ht="12.75">
      <c r="A25" s="1"/>
      <c r="B25" s="2">
        <v>8.2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0.1753276</v>
      </c>
      <c r="J25" s="2">
        <v>0</v>
      </c>
      <c r="K25" s="2">
        <v>0</v>
      </c>
      <c r="L25" s="2">
        <v>0</v>
      </c>
      <c r="M25" s="2">
        <f t="shared" si="5"/>
        <v>36.57418654161784</v>
      </c>
      <c r="N25" s="2">
        <f t="shared" si="0"/>
        <v>0</v>
      </c>
      <c r="O25" s="2">
        <f t="shared" si="1"/>
        <v>6.412464348294156</v>
      </c>
      <c r="P25" s="2">
        <f t="shared" si="2"/>
        <v>0</v>
      </c>
      <c r="Q25" s="2">
        <f t="shared" si="3"/>
        <v>0</v>
      </c>
      <c r="R25" s="2">
        <f t="shared" si="4"/>
        <v>0</v>
      </c>
      <c r="S25" s="2"/>
      <c r="T25" s="2"/>
      <c r="U25" s="2"/>
      <c r="V25" s="2"/>
    </row>
    <row r="26" spans="1:22" ht="12.75">
      <c r="A26" s="1"/>
      <c r="B26" s="2">
        <v>8.299999999999999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0.0485308</v>
      </c>
      <c r="J26" s="2">
        <v>0</v>
      </c>
      <c r="K26" s="2">
        <v>0</v>
      </c>
      <c r="L26" s="2">
        <v>0</v>
      </c>
      <c r="M26" s="2">
        <f t="shared" si="5"/>
        <v>46.0441728529416</v>
      </c>
      <c r="N26" s="2">
        <f t="shared" si="0"/>
        <v>0</v>
      </c>
      <c r="O26" s="2">
        <f t="shared" si="1"/>
        <v>2.234560543891538</v>
      </c>
      <c r="P26" s="2">
        <f t="shared" si="2"/>
        <v>0</v>
      </c>
      <c r="Q26" s="2">
        <f t="shared" si="3"/>
        <v>0</v>
      </c>
      <c r="R26" s="2">
        <f t="shared" si="4"/>
        <v>0</v>
      </c>
      <c r="S26" s="2"/>
      <c r="T26" s="2"/>
      <c r="U26" s="2"/>
      <c r="V26" s="2"/>
    </row>
    <row r="27" spans="1:22" ht="12.75">
      <c r="A27" s="1"/>
      <c r="B27" s="2">
        <v>8.4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0.06900537999999999</v>
      </c>
      <c r="J27" s="2">
        <v>0</v>
      </c>
      <c r="K27" s="2">
        <v>0</v>
      </c>
      <c r="L27" s="2">
        <v>0</v>
      </c>
      <c r="M27" s="2">
        <f t="shared" si="5"/>
        <v>57.96617926961124</v>
      </c>
      <c r="N27" s="2">
        <f t="shared" si="0"/>
        <v>0</v>
      </c>
      <c r="O27" s="2">
        <f t="shared" si="1"/>
        <v>3.9999782276476457</v>
      </c>
      <c r="P27" s="2">
        <f t="shared" si="2"/>
        <v>0</v>
      </c>
      <c r="Q27" s="2">
        <f t="shared" si="3"/>
        <v>0</v>
      </c>
      <c r="R27" s="2">
        <f t="shared" si="4"/>
        <v>0</v>
      </c>
      <c r="S27" s="2"/>
      <c r="T27" s="2"/>
      <c r="U27" s="2"/>
      <c r="V27" s="2"/>
    </row>
    <row r="28" spans="1:22" ht="12.75">
      <c r="A28" s="1"/>
      <c r="B28" s="2">
        <v>8.5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f t="shared" si="5"/>
        <v>72.97509610713107</v>
      </c>
      <c r="N28" s="2">
        <f t="shared" si="0"/>
        <v>0</v>
      </c>
      <c r="O28" s="2">
        <f t="shared" si="1"/>
        <v>0</v>
      </c>
      <c r="P28" s="2">
        <f t="shared" si="2"/>
        <v>0</v>
      </c>
      <c r="Q28" s="2">
        <f t="shared" si="3"/>
        <v>0</v>
      </c>
      <c r="R28" s="2">
        <f t="shared" si="4"/>
        <v>0</v>
      </c>
      <c r="S28" s="2"/>
      <c r="T28" s="2"/>
      <c r="U28" s="2"/>
      <c r="V28" s="2"/>
    </row>
    <row r="29" spans="1:22" ht="12.75">
      <c r="A29" s="1"/>
      <c r="B29" s="2">
        <v>8.6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f t="shared" si="5"/>
        <v>91.870202917386</v>
      </c>
      <c r="N29" s="2">
        <f t="shared" si="0"/>
        <v>0</v>
      </c>
      <c r="O29" s="2">
        <f t="shared" si="1"/>
        <v>0</v>
      </c>
      <c r="P29" s="2">
        <f t="shared" si="2"/>
        <v>0</v>
      </c>
      <c r="Q29" s="2">
        <f t="shared" si="3"/>
        <v>0</v>
      </c>
      <c r="R29" s="2">
        <f t="shared" si="4"/>
        <v>0</v>
      </c>
      <c r="S29" s="2"/>
      <c r="T29" s="2"/>
      <c r="U29" s="2"/>
      <c r="V29" s="2"/>
    </row>
    <row r="30" spans="1:22" ht="12.75">
      <c r="A30" s="1"/>
      <c r="B30" s="2">
        <v>8.7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f t="shared" si="5"/>
        <v>115.65773303938735</v>
      </c>
      <c r="N30" s="2">
        <f t="shared" si="0"/>
        <v>0</v>
      </c>
      <c r="O30" s="2">
        <f t="shared" si="1"/>
        <v>0</v>
      </c>
      <c r="P30" s="2">
        <f t="shared" si="2"/>
        <v>0</v>
      </c>
      <c r="Q30" s="2">
        <f t="shared" si="3"/>
        <v>0</v>
      </c>
      <c r="R30" s="2">
        <f t="shared" si="4"/>
        <v>0</v>
      </c>
      <c r="S30" s="2"/>
      <c r="T30" s="2"/>
      <c r="U30" s="2"/>
      <c r="V30" s="2"/>
    </row>
    <row r="31" spans="1:22" ht="12.75">
      <c r="A31" s="1"/>
      <c r="B31" s="2">
        <v>8.8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f t="shared" si="5"/>
        <v>145.60445919379092</v>
      </c>
      <c r="N31" s="2">
        <f t="shared" si="0"/>
        <v>0</v>
      </c>
      <c r="O31" s="2">
        <f t="shared" si="1"/>
        <v>0</v>
      </c>
      <c r="P31" s="2">
        <f t="shared" si="2"/>
        <v>0</v>
      </c>
      <c r="Q31" s="2">
        <f t="shared" si="3"/>
        <v>0</v>
      </c>
      <c r="R31" s="2">
        <f t="shared" si="4"/>
        <v>0</v>
      </c>
      <c r="S31" s="2"/>
      <c r="T31" s="2"/>
      <c r="U31" s="2"/>
      <c r="V31" s="2"/>
    </row>
    <row r="32" spans="1:22" ht="12.75">
      <c r="A32" s="1"/>
      <c r="B32" s="2">
        <v>8.9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f t="shared" si="5"/>
        <v>183.30515374960436</v>
      </c>
      <c r="N32" s="2">
        <f t="shared" si="0"/>
        <v>0</v>
      </c>
      <c r="O32" s="2">
        <f t="shared" si="1"/>
        <v>0</v>
      </c>
      <c r="P32" s="2">
        <f t="shared" si="2"/>
        <v>0</v>
      </c>
      <c r="Q32" s="2">
        <f t="shared" si="3"/>
        <v>0</v>
      </c>
      <c r="R32" s="2">
        <f t="shared" si="4"/>
        <v>0</v>
      </c>
      <c r="S32" s="2"/>
      <c r="T32" s="2"/>
      <c r="U32" s="2"/>
      <c r="V32" s="2"/>
    </row>
    <row r="33" spans="1:22" ht="12.75">
      <c r="A33" s="1"/>
      <c r="B33" s="2">
        <v>9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f t="shared" si="5"/>
        <v>230.76751616822088</v>
      </c>
      <c r="N33" s="2">
        <f t="shared" si="0"/>
        <v>0</v>
      </c>
      <c r="O33" s="2">
        <f t="shared" si="1"/>
        <v>0</v>
      </c>
      <c r="P33" s="2">
        <f t="shared" si="2"/>
        <v>0</v>
      </c>
      <c r="Q33" s="2">
        <f t="shared" si="3"/>
        <v>0</v>
      </c>
      <c r="R33" s="2">
        <f t="shared" si="4"/>
        <v>0</v>
      </c>
      <c r="S33" s="2"/>
      <c r="T33" s="2"/>
      <c r="U33" s="2"/>
      <c r="V33" s="2"/>
    </row>
    <row r="34" spans="1:22" ht="12.75">
      <c r="A34" s="1"/>
      <c r="B34" s="2">
        <v>9.1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f t="shared" si="5"/>
        <v>290.51909032078504</v>
      </c>
      <c r="N34" s="2">
        <f t="shared" si="0"/>
        <v>0</v>
      </c>
      <c r="O34" s="2">
        <f t="shared" si="1"/>
        <v>0</v>
      </c>
      <c r="P34" s="2">
        <f t="shared" si="2"/>
        <v>0</v>
      </c>
      <c r="Q34" s="2">
        <f t="shared" si="3"/>
        <v>0</v>
      </c>
      <c r="R34" s="2">
        <f t="shared" si="4"/>
        <v>0</v>
      </c>
      <c r="S34" s="2"/>
      <c r="T34" s="2"/>
      <c r="U34" s="2"/>
      <c r="V34" s="2"/>
    </row>
    <row r="35" spans="1:22" ht="12.75">
      <c r="A35" s="1"/>
      <c r="B35" s="2">
        <v>9.2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f t="shared" si="5"/>
        <v>365.7418654161723</v>
      </c>
      <c r="N35" s="2">
        <f t="shared" si="0"/>
        <v>0</v>
      </c>
      <c r="O35" s="2">
        <f t="shared" si="1"/>
        <v>0</v>
      </c>
      <c r="P35" s="2">
        <f t="shared" si="2"/>
        <v>0</v>
      </c>
      <c r="Q35" s="2">
        <f t="shared" si="3"/>
        <v>0</v>
      </c>
      <c r="R35" s="2">
        <f t="shared" si="4"/>
        <v>0</v>
      </c>
      <c r="S35" s="2"/>
      <c r="T35" s="2"/>
      <c r="U35" s="2"/>
      <c r="V35" s="2"/>
    </row>
    <row r="36" spans="1:22" ht="12.75">
      <c r="A36" s="1"/>
      <c r="B36" s="2">
        <v>9.299999999999999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f t="shared" si="5"/>
        <v>460.44172852940727</v>
      </c>
      <c r="N36" s="2">
        <f t="shared" si="0"/>
        <v>0</v>
      </c>
      <c r="O36" s="2">
        <f t="shared" si="1"/>
        <v>0</v>
      </c>
      <c r="P36" s="2">
        <f t="shared" si="2"/>
        <v>0</v>
      </c>
      <c r="Q36" s="2">
        <f t="shared" si="3"/>
        <v>0</v>
      </c>
      <c r="R36" s="2">
        <f t="shared" si="4"/>
        <v>0</v>
      </c>
      <c r="S36" s="2"/>
      <c r="T36" s="2"/>
      <c r="U36" s="2"/>
      <c r="V36" s="2"/>
    </row>
    <row r="37" spans="1:22" ht="12.75">
      <c r="A37" s="1"/>
      <c r="B37" s="2">
        <v>9.399999999999999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f t="shared" si="5"/>
        <v>579.6617926961288</v>
      </c>
      <c r="N37" s="2">
        <f t="shared" si="0"/>
        <v>0</v>
      </c>
      <c r="O37" s="2">
        <f t="shared" si="1"/>
        <v>0</v>
      </c>
      <c r="P37" s="2">
        <f t="shared" si="2"/>
        <v>0</v>
      </c>
      <c r="Q37" s="2">
        <f t="shared" si="3"/>
        <v>0</v>
      </c>
      <c r="R37" s="2">
        <f t="shared" si="4"/>
        <v>0</v>
      </c>
      <c r="S37" s="2"/>
      <c r="T37" s="2"/>
      <c r="U37" s="2"/>
      <c r="V37" s="2"/>
    </row>
    <row r="38" spans="1:22" ht="12.75">
      <c r="A38" s="1"/>
      <c r="B38" s="2">
        <v>9.5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f t="shared" si="5"/>
        <v>729.7509610713115</v>
      </c>
      <c r="N38" s="2">
        <f t="shared" si="0"/>
        <v>0</v>
      </c>
      <c r="O38" s="2">
        <f t="shared" si="1"/>
        <v>0</v>
      </c>
      <c r="P38" s="2">
        <f t="shared" si="2"/>
        <v>0</v>
      </c>
      <c r="Q38" s="2">
        <f t="shared" si="3"/>
        <v>0</v>
      </c>
      <c r="R38" s="2">
        <f t="shared" si="4"/>
        <v>0</v>
      </c>
      <c r="S38" s="2"/>
      <c r="T38" s="2"/>
      <c r="U38" s="2"/>
      <c r="V38" s="2"/>
    </row>
    <row r="39" spans="1:22" ht="12.75">
      <c r="A39" s="1"/>
      <c r="B39" s="2">
        <v>9.6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f t="shared" si="5"/>
        <v>918.702029173861</v>
      </c>
      <c r="N39" s="2">
        <f t="shared" si="0"/>
        <v>0</v>
      </c>
      <c r="O39" s="2">
        <f t="shared" si="1"/>
        <v>0</v>
      </c>
      <c r="P39" s="2">
        <f t="shared" si="2"/>
        <v>0</v>
      </c>
      <c r="Q39" s="2">
        <f t="shared" si="3"/>
        <v>0</v>
      </c>
      <c r="R39" s="2">
        <f t="shared" si="4"/>
        <v>0</v>
      </c>
      <c r="S39" s="2"/>
      <c r="T39" s="2"/>
      <c r="U39" s="2"/>
      <c r="V39" s="2"/>
    </row>
    <row r="40" spans="1:22" ht="12.75">
      <c r="A40" s="1"/>
      <c r="B40" s="2">
        <v>9.7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f t="shared" si="5"/>
        <v>1156.5773303938743</v>
      </c>
      <c r="N40" s="2">
        <f t="shared" si="0"/>
        <v>0</v>
      </c>
      <c r="O40" s="2">
        <f t="shared" si="1"/>
        <v>0</v>
      </c>
      <c r="P40" s="2">
        <f t="shared" si="2"/>
        <v>0</v>
      </c>
      <c r="Q40" s="2">
        <f t="shared" si="3"/>
        <v>0</v>
      </c>
      <c r="R40" s="2">
        <f t="shared" si="4"/>
        <v>0</v>
      </c>
      <c r="S40" s="2"/>
      <c r="T40" s="2"/>
      <c r="U40" s="2"/>
      <c r="V40" s="2"/>
    </row>
    <row r="41" spans="1:22" ht="12.75">
      <c r="A41" s="1"/>
      <c r="B41" s="2">
        <v>9.8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f t="shared" si="5"/>
        <v>1456.044591937911</v>
      </c>
      <c r="N41" s="2">
        <f t="shared" si="0"/>
        <v>0</v>
      </c>
      <c r="O41" s="2">
        <f t="shared" si="1"/>
        <v>0</v>
      </c>
      <c r="P41" s="2">
        <f t="shared" si="2"/>
        <v>0</v>
      </c>
      <c r="Q41" s="2">
        <f t="shared" si="3"/>
        <v>0</v>
      </c>
      <c r="R41" s="2">
        <f t="shared" si="4"/>
        <v>0</v>
      </c>
      <c r="S41" s="2"/>
      <c r="T41" s="2"/>
      <c r="U41" s="2"/>
      <c r="V41" s="2"/>
    </row>
    <row r="42" spans="1:22" ht="12.75">
      <c r="A42" s="1"/>
      <c r="B42" s="2">
        <v>9.9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f t="shared" si="5"/>
        <v>1833.051537496046</v>
      </c>
      <c r="N42" s="2">
        <f t="shared" si="0"/>
        <v>0</v>
      </c>
      <c r="O42" s="2">
        <f t="shared" si="1"/>
        <v>0</v>
      </c>
      <c r="P42" s="2">
        <f t="shared" si="2"/>
        <v>0</v>
      </c>
      <c r="Q42" s="2">
        <f t="shared" si="3"/>
        <v>0</v>
      </c>
      <c r="R42" s="2">
        <f t="shared" si="4"/>
        <v>0</v>
      </c>
      <c r="S42" s="2"/>
      <c r="T42" s="2"/>
      <c r="U42" s="2"/>
      <c r="V42" s="2"/>
    </row>
    <row r="43" spans="1:22" ht="12.75">
      <c r="A43" s="1"/>
      <c r="B43" s="2">
        <v>10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f t="shared" si="5"/>
        <v>1087.4906186625367</v>
      </c>
      <c r="N43" s="2">
        <f t="shared" si="0"/>
        <v>0</v>
      </c>
      <c r="O43" s="2">
        <f t="shared" si="1"/>
        <v>0</v>
      </c>
      <c r="P43" s="2">
        <f t="shared" si="2"/>
        <v>0</v>
      </c>
      <c r="Q43" s="2">
        <f t="shared" si="3"/>
        <v>0</v>
      </c>
      <c r="R43" s="2">
        <f t="shared" si="4"/>
        <v>0</v>
      </c>
      <c r="S43" s="2"/>
      <c r="T43" s="2"/>
      <c r="U43" s="2"/>
      <c r="V43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M1" sqref="M1:R16384"/>
    </sheetView>
  </sheetViews>
  <sheetFormatPr defaultColWidth="11.57421875" defaultRowHeight="12.75"/>
  <cols>
    <col min="1" max="2" width="11.57421875" style="0" customWidth="1"/>
    <col min="3" max="12" width="5.57421875" style="0" customWidth="1"/>
  </cols>
  <sheetData>
    <row r="1" spans="1:22" ht="12.75">
      <c r="A1" s="1"/>
      <c r="B1" s="2"/>
      <c r="C1" s="2" t="s">
        <v>9</v>
      </c>
      <c r="D1" s="2"/>
      <c r="E1" s="2"/>
      <c r="F1" s="2"/>
      <c r="G1" s="2"/>
      <c r="H1" s="2"/>
      <c r="I1" s="2"/>
      <c r="J1" s="2"/>
      <c r="K1" s="2"/>
      <c r="L1" s="2"/>
      <c r="M1" s="2" t="s">
        <v>22</v>
      </c>
      <c r="N1" s="2">
        <f>SUM(N3:N43)</f>
        <v>9210.800825938055</v>
      </c>
      <c r="O1" s="2">
        <f>SUM(O3:O43)</f>
        <v>2682.055563992556</v>
      </c>
      <c r="P1" s="2">
        <f>SUM(P3:P43)</f>
        <v>247.47503122183477</v>
      </c>
      <c r="Q1" s="2">
        <f>SUM(Q3:Q43)</f>
        <v>321.7846561121921</v>
      </c>
      <c r="R1" s="2">
        <f>SUM(R3:R43)</f>
        <v>569.2596873340269</v>
      </c>
      <c r="S1" s="2"/>
      <c r="T1" s="2"/>
      <c r="U1" s="2"/>
      <c r="V1" s="2"/>
    </row>
    <row r="2" spans="1:22" ht="12.75">
      <c r="A2" s="1"/>
      <c r="B2" s="2"/>
      <c r="C2" s="2" t="s">
        <v>10</v>
      </c>
      <c r="D2" s="2" t="s">
        <v>11</v>
      </c>
      <c r="E2" s="2" t="s">
        <v>2</v>
      </c>
      <c r="F2" s="2" t="s">
        <v>12</v>
      </c>
      <c r="G2" s="2" t="s">
        <v>13</v>
      </c>
      <c r="H2" s="2" t="s">
        <v>8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10</v>
      </c>
      <c r="O2" s="2" t="s">
        <v>19</v>
      </c>
      <c r="P2" s="2" t="s">
        <v>20</v>
      </c>
      <c r="Q2" s="2" t="s">
        <v>17</v>
      </c>
      <c r="R2" s="2" t="s">
        <v>21</v>
      </c>
      <c r="S2" s="2"/>
      <c r="T2" s="2"/>
      <c r="U2" s="2"/>
      <c r="V2" s="2"/>
    </row>
    <row r="3" spans="1:22" ht="12.75">
      <c r="A3" s="1"/>
      <c r="B3" s="2">
        <v>6</v>
      </c>
      <c r="C3" s="2">
        <v>1901.119</v>
      </c>
      <c r="D3" s="2">
        <v>11.161389999999999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f>10^(AVERAGE(B3:B4))/1000000</f>
        <v>1.1220184543019642</v>
      </c>
      <c r="N3" s="2">
        <f>M3*(C3+D3)</f>
        <v>2145.613887379757</v>
      </c>
      <c r="O3" s="2">
        <f>M3*(H3+I3)</f>
        <v>0</v>
      </c>
      <c r="P3" s="2">
        <f>M3*(J3+K3)</f>
        <v>0</v>
      </c>
      <c r="Q3" s="2">
        <f>M3*L3</f>
        <v>0</v>
      </c>
      <c r="R3" s="2">
        <f>P3+Q3</f>
        <v>0</v>
      </c>
      <c r="S3" s="2"/>
      <c r="T3" s="2"/>
      <c r="U3" s="2"/>
      <c r="V3" s="2"/>
    </row>
    <row r="4" spans="1:22" ht="12.75">
      <c r="A4" s="1"/>
      <c r="B4" s="2">
        <v>6.1</v>
      </c>
      <c r="C4" s="2">
        <v>1869.764</v>
      </c>
      <c r="D4" s="2">
        <v>80.76240999999999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f>(10^(AVERAGE(B4:B5))-10^(AVERAGE(B3:B4)))/1000000</f>
        <v>0.29051909032079226</v>
      </c>
      <c r="N4" s="2">
        <f aca="true" t="shared" si="0" ref="N4:N43">M4*(C4+D4)</f>
        <v>566.6651582798806</v>
      </c>
      <c r="O4" s="2">
        <f aca="true" t="shared" si="1" ref="O4:O43">M4*(H4+I4)</f>
        <v>0</v>
      </c>
      <c r="P4" s="2">
        <f aca="true" t="shared" si="2" ref="P4:P43">M4*(J4+K4)</f>
        <v>0</v>
      </c>
      <c r="Q4" s="2">
        <f aca="true" t="shared" si="3" ref="Q4:Q43">M4*L4</f>
        <v>0</v>
      </c>
      <c r="R4" s="2">
        <f aca="true" t="shared" si="4" ref="R4:R43">P4+Q4</f>
        <v>0</v>
      </c>
      <c r="S4" s="2"/>
      <c r="T4" s="2"/>
      <c r="U4" s="2"/>
      <c r="V4" s="2"/>
    </row>
    <row r="5" spans="1:22" ht="12.75">
      <c r="A5" s="1"/>
      <c r="B5" s="2">
        <v>6.2</v>
      </c>
      <c r="C5" s="2">
        <v>1878.134</v>
      </c>
      <c r="D5" s="2">
        <v>137.28719999999998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f aca="true" t="shared" si="5" ref="M5:M43">(10^(AVERAGE(B5:B6))-10^(AVERAGE(B4:B5)))/1000000</f>
        <v>0.36574186541616754</v>
      </c>
      <c r="N5" s="2">
        <f t="shared" si="0"/>
        <v>737.1239092872909</v>
      </c>
      <c r="O5" s="2">
        <f t="shared" si="1"/>
        <v>0</v>
      </c>
      <c r="P5" s="2">
        <f t="shared" si="2"/>
        <v>0</v>
      </c>
      <c r="Q5" s="2">
        <f t="shared" si="3"/>
        <v>0</v>
      </c>
      <c r="R5" s="2">
        <f t="shared" si="4"/>
        <v>0</v>
      </c>
      <c r="S5" s="2"/>
      <c r="T5" s="2"/>
      <c r="U5" s="2"/>
      <c r="V5" s="2"/>
    </row>
    <row r="6" spans="1:22" ht="12.75">
      <c r="A6" s="1"/>
      <c r="B6" s="2">
        <v>6.3</v>
      </c>
      <c r="C6" s="2">
        <v>1881.1919999999998</v>
      </c>
      <c r="D6" s="2">
        <v>199.873</v>
      </c>
      <c r="E6" s="2">
        <v>2.221464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f t="shared" si="5"/>
        <v>0.46044172852941484</v>
      </c>
      <c r="N6" s="2">
        <f t="shared" si="0"/>
        <v>958.2091657820665</v>
      </c>
      <c r="O6" s="2">
        <f t="shared" si="1"/>
        <v>0</v>
      </c>
      <c r="P6" s="2">
        <f t="shared" si="2"/>
        <v>0</v>
      </c>
      <c r="Q6" s="2">
        <f t="shared" si="3"/>
        <v>0</v>
      </c>
      <c r="R6" s="2">
        <f t="shared" si="4"/>
        <v>0</v>
      </c>
      <c r="S6" s="2"/>
      <c r="T6" s="2"/>
      <c r="U6" s="2"/>
      <c r="V6" s="2"/>
    </row>
    <row r="7" spans="1:22" ht="12.75">
      <c r="A7" s="1"/>
      <c r="B7" s="2">
        <v>6.4</v>
      </c>
      <c r="C7" s="2">
        <v>1863.881</v>
      </c>
      <c r="D7" s="2">
        <v>58.00929</v>
      </c>
      <c r="E7" s="2">
        <v>160.1161</v>
      </c>
      <c r="F7" s="2">
        <v>0</v>
      </c>
      <c r="G7" s="2">
        <v>0</v>
      </c>
      <c r="H7" s="2">
        <v>0</v>
      </c>
      <c r="I7" s="2">
        <v>0</v>
      </c>
      <c r="J7" s="2">
        <v>1.280139</v>
      </c>
      <c r="K7" s="2">
        <v>0</v>
      </c>
      <c r="L7" s="2">
        <v>0</v>
      </c>
      <c r="M7" s="2">
        <f t="shared" si="5"/>
        <v>0.5796617926961216</v>
      </c>
      <c r="N7" s="2">
        <f t="shared" si="0"/>
        <v>1114.0463708666691</v>
      </c>
      <c r="O7" s="2">
        <f t="shared" si="1"/>
        <v>0</v>
      </c>
      <c r="P7" s="2">
        <f t="shared" si="2"/>
        <v>0.7420476676402203</v>
      </c>
      <c r="Q7" s="2">
        <f t="shared" si="3"/>
        <v>0</v>
      </c>
      <c r="R7" s="2">
        <f t="shared" si="4"/>
        <v>0.7420476676402203</v>
      </c>
      <c r="S7" s="2"/>
      <c r="T7" s="2"/>
      <c r="U7" s="2"/>
      <c r="V7" s="2"/>
    </row>
    <row r="8" spans="1:22" ht="12.75">
      <c r="A8" s="1"/>
      <c r="B8" s="2">
        <v>6.5</v>
      </c>
      <c r="C8" s="2">
        <v>1734.8059999999998</v>
      </c>
      <c r="D8" s="2">
        <v>0</v>
      </c>
      <c r="E8" s="2">
        <v>352.1199</v>
      </c>
      <c r="F8" s="2">
        <v>0.507226</v>
      </c>
      <c r="G8" s="2">
        <v>2.571055</v>
      </c>
      <c r="H8" s="2">
        <v>0.161848</v>
      </c>
      <c r="I8" s="2">
        <v>0</v>
      </c>
      <c r="J8" s="2">
        <v>29.957929999999998</v>
      </c>
      <c r="K8" s="2">
        <v>20.27563</v>
      </c>
      <c r="L8" s="2">
        <v>75.21276</v>
      </c>
      <c r="M8" s="2">
        <f t="shared" si="5"/>
        <v>0.7297509610712989</v>
      </c>
      <c r="N8" s="2">
        <f t="shared" si="0"/>
        <v>1265.9763457722556</v>
      </c>
      <c r="O8" s="2">
        <f t="shared" si="1"/>
        <v>0.11810873354746758</v>
      </c>
      <c r="P8" s="2">
        <f t="shared" si="2"/>
        <v>36.65798868803275</v>
      </c>
      <c r="Q8" s="2">
        <f t="shared" si="3"/>
        <v>54.886583894824945</v>
      </c>
      <c r="R8" s="2">
        <f t="shared" si="4"/>
        <v>91.5445725828577</v>
      </c>
      <c r="S8" s="2"/>
      <c r="T8" s="2"/>
      <c r="U8" s="2"/>
      <c r="V8" s="2"/>
    </row>
    <row r="9" spans="1:22" ht="12.75">
      <c r="A9" s="1"/>
      <c r="B9" s="2">
        <v>6.6</v>
      </c>
      <c r="C9" s="2">
        <v>1369.2540000000001</v>
      </c>
      <c r="D9" s="2">
        <v>0</v>
      </c>
      <c r="E9" s="2">
        <v>402.937</v>
      </c>
      <c r="F9" s="2">
        <v>1.010522</v>
      </c>
      <c r="G9" s="2">
        <v>3.198318</v>
      </c>
      <c r="H9" s="2">
        <v>6.260837</v>
      </c>
      <c r="I9" s="2">
        <v>2.36602</v>
      </c>
      <c r="J9" s="2">
        <v>24.4478</v>
      </c>
      <c r="K9" s="2">
        <v>34.34874</v>
      </c>
      <c r="L9" s="2">
        <v>141.1814</v>
      </c>
      <c r="M9" s="2">
        <f t="shared" si="5"/>
        <v>0.9187020291738733</v>
      </c>
      <c r="N9" s="2">
        <f t="shared" si="0"/>
        <v>1257.936428254443</v>
      </c>
      <c r="O9" s="2">
        <f t="shared" si="1"/>
        <v>7.925511031292834</v>
      </c>
      <c r="P9" s="2">
        <f t="shared" si="2"/>
        <v>54.01650060640281</v>
      </c>
      <c r="Q9" s="2">
        <f t="shared" si="3"/>
        <v>129.70363866160827</v>
      </c>
      <c r="R9" s="2">
        <f t="shared" si="4"/>
        <v>183.72013926801108</v>
      </c>
      <c r="S9" s="2"/>
      <c r="T9" s="2"/>
      <c r="U9" s="2"/>
      <c r="V9" s="2"/>
    </row>
    <row r="10" spans="1:22" ht="12.75">
      <c r="A10" s="1"/>
      <c r="B10" s="2">
        <v>6.699999999999999</v>
      </c>
      <c r="C10" s="2">
        <v>874.0279999999999</v>
      </c>
      <c r="D10" s="2">
        <v>0</v>
      </c>
      <c r="E10" s="2">
        <v>529.3388</v>
      </c>
      <c r="F10" s="2">
        <v>1.3926269999999998</v>
      </c>
      <c r="G10" s="2">
        <v>2.7448230000000002</v>
      </c>
      <c r="H10" s="2">
        <v>14.52282</v>
      </c>
      <c r="I10" s="2">
        <v>48.27269999999999</v>
      </c>
      <c r="J10" s="2">
        <v>35.64577</v>
      </c>
      <c r="K10" s="2">
        <v>33.93286</v>
      </c>
      <c r="L10" s="2">
        <v>97.91829999999999</v>
      </c>
      <c r="M10" s="2">
        <f t="shared" si="5"/>
        <v>1.1565773303938545</v>
      </c>
      <c r="N10" s="2">
        <f t="shared" si="0"/>
        <v>1010.8809709294798</v>
      </c>
      <c r="O10" s="2">
        <f t="shared" si="1"/>
        <v>72.6278748822939</v>
      </c>
      <c r="P10" s="2">
        <f t="shared" si="2"/>
        <v>80.47306613786176</v>
      </c>
      <c r="Q10" s="2">
        <f t="shared" si="3"/>
        <v>113.25008601070455</v>
      </c>
      <c r="R10" s="2">
        <f t="shared" si="4"/>
        <v>193.72315214856633</v>
      </c>
      <c r="S10" s="2"/>
      <c r="T10" s="2"/>
      <c r="U10" s="2"/>
      <c r="V10" s="2"/>
    </row>
    <row r="11" spans="1:22" ht="12.75">
      <c r="A11" s="1"/>
      <c r="B11" s="2">
        <v>6.799999999999999</v>
      </c>
      <c r="C11" s="2">
        <v>106.0054</v>
      </c>
      <c r="D11" s="2">
        <v>0</v>
      </c>
      <c r="E11" s="2">
        <v>897.9575</v>
      </c>
      <c r="F11" s="2">
        <v>1.665874</v>
      </c>
      <c r="G11" s="2">
        <v>4.4761109999999995</v>
      </c>
      <c r="H11" s="2">
        <v>20.92454</v>
      </c>
      <c r="I11" s="2">
        <v>168.2328</v>
      </c>
      <c r="J11" s="2">
        <v>30.085279999999997</v>
      </c>
      <c r="K11" s="2">
        <v>19.647489999999998</v>
      </c>
      <c r="L11" s="2">
        <v>16.444789999999998</v>
      </c>
      <c r="M11" s="2">
        <f t="shared" si="5"/>
        <v>1.456044591937894</v>
      </c>
      <c r="N11" s="2">
        <f t="shared" si="0"/>
        <v>154.3485893862132</v>
      </c>
      <c r="O11" s="2">
        <f t="shared" si="1"/>
        <v>275.42152193235745</v>
      </c>
      <c r="P11" s="2">
        <f t="shared" si="2"/>
        <v>72.41313080059112</v>
      </c>
      <c r="Q11" s="2">
        <f t="shared" si="3"/>
        <v>23.944347545054356</v>
      </c>
      <c r="R11" s="2">
        <f t="shared" si="4"/>
        <v>96.35747834564548</v>
      </c>
      <c r="S11" s="2"/>
      <c r="T11" s="2"/>
      <c r="U11" s="2"/>
      <c r="V11" s="2"/>
    </row>
    <row r="12" spans="1:22" ht="12.75">
      <c r="A12" s="1"/>
      <c r="B12" s="2">
        <v>6.9</v>
      </c>
      <c r="C12" s="2">
        <v>0</v>
      </c>
      <c r="D12" s="2">
        <v>0</v>
      </c>
      <c r="E12" s="2">
        <v>529.5367</v>
      </c>
      <c r="F12" s="2">
        <v>0.8312141</v>
      </c>
      <c r="G12" s="2">
        <v>1.8821109999999999</v>
      </c>
      <c r="H12" s="2">
        <v>4.253012</v>
      </c>
      <c r="I12" s="2">
        <v>312.4595</v>
      </c>
      <c r="J12" s="2">
        <v>1.73061</v>
      </c>
      <c r="K12" s="2">
        <v>0</v>
      </c>
      <c r="L12" s="2">
        <v>0</v>
      </c>
      <c r="M12" s="2">
        <f t="shared" si="5"/>
        <v>1.8330515374960843</v>
      </c>
      <c r="N12" s="2">
        <f t="shared" si="0"/>
        <v>0</v>
      </c>
      <c r="O12" s="2">
        <f t="shared" si="1"/>
        <v>580.550357065847</v>
      </c>
      <c r="P12" s="2">
        <f t="shared" si="2"/>
        <v>3.1722973213060985</v>
      </c>
      <c r="Q12" s="2">
        <f t="shared" si="3"/>
        <v>0</v>
      </c>
      <c r="R12" s="2">
        <f t="shared" si="4"/>
        <v>3.1722973213060985</v>
      </c>
      <c r="S12" s="2"/>
      <c r="T12" s="2"/>
      <c r="U12" s="2"/>
      <c r="V12" s="2"/>
    </row>
    <row r="13" spans="1:22" ht="12.75">
      <c r="A13" s="1"/>
      <c r="B13" s="2">
        <v>7</v>
      </c>
      <c r="C13" s="2">
        <v>0</v>
      </c>
      <c r="D13" s="2">
        <v>0</v>
      </c>
      <c r="E13" s="2">
        <v>55.03209999999999</v>
      </c>
      <c r="F13" s="2">
        <v>0.423182</v>
      </c>
      <c r="G13" s="2">
        <v>0.36722</v>
      </c>
      <c r="H13" s="2">
        <v>93.75770999999999</v>
      </c>
      <c r="I13" s="2">
        <v>282.5714</v>
      </c>
      <c r="J13" s="2">
        <v>0</v>
      </c>
      <c r="K13" s="2">
        <v>0</v>
      </c>
      <c r="L13" s="2">
        <v>0</v>
      </c>
      <c r="M13" s="2">
        <f t="shared" si="5"/>
        <v>2.30767516168217</v>
      </c>
      <c r="N13" s="2">
        <f t="shared" si="0"/>
        <v>0</v>
      </c>
      <c r="O13" s="2">
        <f t="shared" si="1"/>
        <v>868.445339764957</v>
      </c>
      <c r="P13" s="2">
        <f t="shared" si="2"/>
        <v>0</v>
      </c>
      <c r="Q13" s="2">
        <f t="shared" si="3"/>
        <v>0</v>
      </c>
      <c r="R13" s="2">
        <f t="shared" si="4"/>
        <v>0</v>
      </c>
      <c r="S13" s="2"/>
      <c r="T13" s="2"/>
      <c r="U13" s="2"/>
      <c r="V13" s="2"/>
    </row>
    <row r="14" spans="1:22" ht="12.75">
      <c r="A14" s="1"/>
      <c r="B14" s="2">
        <v>7.1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62.05708</v>
      </c>
      <c r="I14" s="2">
        <v>19.71126</v>
      </c>
      <c r="J14" s="2">
        <v>0</v>
      </c>
      <c r="K14" s="2">
        <v>0</v>
      </c>
      <c r="L14" s="2">
        <v>0</v>
      </c>
      <c r="M14" s="2">
        <f t="shared" si="5"/>
        <v>2.905190903207896</v>
      </c>
      <c r="N14" s="2">
        <f t="shared" si="0"/>
        <v>0</v>
      </c>
      <c r="O14" s="2">
        <f t="shared" si="1"/>
        <v>237.55263753841032</v>
      </c>
      <c r="P14" s="2">
        <f t="shared" si="2"/>
        <v>0</v>
      </c>
      <c r="Q14" s="2">
        <f t="shared" si="3"/>
        <v>0</v>
      </c>
      <c r="R14" s="2">
        <f t="shared" si="4"/>
        <v>0</v>
      </c>
      <c r="S14" s="2"/>
      <c r="T14" s="2"/>
      <c r="U14" s="2"/>
      <c r="V14" s="2"/>
    </row>
    <row r="15" spans="1:22" ht="12.75">
      <c r="A15" s="1"/>
      <c r="B15" s="2">
        <v>7.199999999999999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1.6079749999999997</v>
      </c>
      <c r="J15" s="2">
        <v>0</v>
      </c>
      <c r="K15" s="2">
        <v>0</v>
      </c>
      <c r="L15" s="2">
        <v>0</v>
      </c>
      <c r="M15" s="2">
        <f t="shared" si="5"/>
        <v>3.657418654161729</v>
      </c>
      <c r="N15" s="2">
        <f t="shared" si="0"/>
        <v>0</v>
      </c>
      <c r="O15" s="2">
        <f t="shared" si="1"/>
        <v>5.881037760425706</v>
      </c>
      <c r="P15" s="2">
        <f t="shared" si="2"/>
        <v>0</v>
      </c>
      <c r="Q15" s="2">
        <f t="shared" si="3"/>
        <v>0</v>
      </c>
      <c r="R15" s="2">
        <f t="shared" si="4"/>
        <v>0</v>
      </c>
      <c r="S15" s="2"/>
      <c r="T15" s="2"/>
      <c r="U15" s="2"/>
      <c r="V15" s="2"/>
    </row>
    <row r="16" spans="1:22" ht="12.75">
      <c r="A16" s="1"/>
      <c r="B16" s="2">
        <v>7.3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f t="shared" si="5"/>
        <v>4.6044172852941525</v>
      </c>
      <c r="N16" s="2">
        <f t="shared" si="0"/>
        <v>0</v>
      </c>
      <c r="O16" s="2">
        <f t="shared" si="1"/>
        <v>0</v>
      </c>
      <c r="P16" s="2">
        <f t="shared" si="2"/>
        <v>0</v>
      </c>
      <c r="Q16" s="2">
        <f t="shared" si="3"/>
        <v>0</v>
      </c>
      <c r="R16" s="2">
        <f t="shared" si="4"/>
        <v>0</v>
      </c>
      <c r="S16" s="2"/>
      <c r="T16" s="2"/>
      <c r="U16" s="2"/>
      <c r="V16" s="2"/>
    </row>
    <row r="17" spans="1:22" ht="12.75">
      <c r="A17" s="1"/>
      <c r="B17" s="2">
        <v>7.4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f t="shared" si="5"/>
        <v>5.796617926961221</v>
      </c>
      <c r="N17" s="2">
        <f t="shared" si="0"/>
        <v>0</v>
      </c>
      <c r="O17" s="2">
        <f t="shared" si="1"/>
        <v>0</v>
      </c>
      <c r="P17" s="2">
        <f t="shared" si="2"/>
        <v>0</v>
      </c>
      <c r="Q17" s="2">
        <f t="shared" si="3"/>
        <v>0</v>
      </c>
      <c r="R17" s="2">
        <f t="shared" si="4"/>
        <v>0</v>
      </c>
      <c r="S17" s="2"/>
      <c r="T17" s="2"/>
      <c r="U17" s="2"/>
      <c r="V17" s="2"/>
    </row>
    <row r="18" spans="1:22" ht="12.75">
      <c r="A18" s="1"/>
      <c r="B18" s="2">
        <v>7.5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f t="shared" si="5"/>
        <v>7.297509610713002</v>
      </c>
      <c r="N18" s="2">
        <f t="shared" si="0"/>
        <v>0</v>
      </c>
      <c r="O18" s="2">
        <f t="shared" si="1"/>
        <v>0</v>
      </c>
      <c r="P18" s="2">
        <f t="shared" si="2"/>
        <v>0</v>
      </c>
      <c r="Q18" s="2">
        <f t="shared" si="3"/>
        <v>0</v>
      </c>
      <c r="R18" s="2">
        <f t="shared" si="4"/>
        <v>0</v>
      </c>
      <c r="S18" s="2"/>
      <c r="T18" s="2"/>
      <c r="U18" s="2"/>
      <c r="V18" s="2"/>
    </row>
    <row r="19" spans="1:22" ht="12.75">
      <c r="A19" s="1"/>
      <c r="B19" s="2">
        <v>7.6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f t="shared" si="5"/>
        <v>9.18702029173874</v>
      </c>
      <c r="N19" s="2">
        <f t="shared" si="0"/>
        <v>0</v>
      </c>
      <c r="O19" s="2">
        <f t="shared" si="1"/>
        <v>0</v>
      </c>
      <c r="P19" s="2">
        <f t="shared" si="2"/>
        <v>0</v>
      </c>
      <c r="Q19" s="2">
        <f t="shared" si="3"/>
        <v>0</v>
      </c>
      <c r="R19" s="2">
        <f t="shared" si="4"/>
        <v>0</v>
      </c>
      <c r="S19" s="2"/>
      <c r="T19" s="2"/>
      <c r="U19" s="2"/>
      <c r="V19" s="2"/>
    </row>
    <row r="20" spans="1:22" ht="12.75">
      <c r="A20" s="1"/>
      <c r="B20" s="2">
        <v>7.7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6.394717</v>
      </c>
      <c r="J20" s="2">
        <v>0</v>
      </c>
      <c r="K20" s="2">
        <v>0</v>
      </c>
      <c r="L20" s="2">
        <v>0</v>
      </c>
      <c r="M20" s="2">
        <f t="shared" si="5"/>
        <v>11.56577330393856</v>
      </c>
      <c r="N20" s="2">
        <f t="shared" si="0"/>
        <v>0</v>
      </c>
      <c r="O20" s="2">
        <f t="shared" si="1"/>
        <v>73.95984716484207</v>
      </c>
      <c r="P20" s="2">
        <f t="shared" si="2"/>
        <v>0</v>
      </c>
      <c r="Q20" s="2">
        <f t="shared" si="3"/>
        <v>0</v>
      </c>
      <c r="R20" s="2">
        <f t="shared" si="4"/>
        <v>0</v>
      </c>
      <c r="S20" s="2"/>
      <c r="T20" s="2"/>
      <c r="U20" s="2"/>
      <c r="V20" s="2"/>
    </row>
    <row r="21" spans="1:22" ht="12.75">
      <c r="A21" s="1"/>
      <c r="B21" s="2">
        <v>7.799999999999999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19.11124</v>
      </c>
      <c r="J21" s="2">
        <v>0</v>
      </c>
      <c r="K21" s="2">
        <v>0</v>
      </c>
      <c r="L21" s="2">
        <v>0</v>
      </c>
      <c r="M21" s="2">
        <f t="shared" si="5"/>
        <v>14.560445919378832</v>
      </c>
      <c r="N21" s="2">
        <f t="shared" si="0"/>
        <v>0</v>
      </c>
      <c r="O21" s="2">
        <f t="shared" si="1"/>
        <v>278.2681764722695</v>
      </c>
      <c r="P21" s="2">
        <f t="shared" si="2"/>
        <v>0</v>
      </c>
      <c r="Q21" s="2">
        <f t="shared" si="3"/>
        <v>0</v>
      </c>
      <c r="R21" s="2">
        <f t="shared" si="4"/>
        <v>0</v>
      </c>
      <c r="S21" s="2"/>
      <c r="T21" s="2"/>
      <c r="U21" s="2"/>
      <c r="V21" s="2"/>
    </row>
    <row r="22" spans="1:22" ht="12.75">
      <c r="A22" s="1"/>
      <c r="B22" s="2">
        <v>7.9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11.08888</v>
      </c>
      <c r="J22" s="2">
        <v>0</v>
      </c>
      <c r="K22" s="2">
        <v>0</v>
      </c>
      <c r="L22" s="2">
        <v>0</v>
      </c>
      <c r="M22" s="2">
        <f t="shared" si="5"/>
        <v>18.33051537496066</v>
      </c>
      <c r="N22" s="2">
        <f t="shared" si="0"/>
        <v>0</v>
      </c>
      <c r="O22" s="2">
        <f t="shared" si="1"/>
        <v>203.26488533109378</v>
      </c>
      <c r="P22" s="2">
        <f t="shared" si="2"/>
        <v>0</v>
      </c>
      <c r="Q22" s="2">
        <f t="shared" si="3"/>
        <v>0</v>
      </c>
      <c r="R22" s="2">
        <f t="shared" si="4"/>
        <v>0</v>
      </c>
      <c r="S22" s="2"/>
      <c r="T22" s="2"/>
      <c r="U22" s="2"/>
      <c r="V22" s="2"/>
    </row>
    <row r="23" spans="1:22" ht="12.75">
      <c r="A23" s="1"/>
      <c r="B23" s="2">
        <v>7.999999999999999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3.38177</v>
      </c>
      <c r="J23" s="2">
        <v>0</v>
      </c>
      <c r="K23" s="2">
        <v>0</v>
      </c>
      <c r="L23" s="2">
        <v>0</v>
      </c>
      <c r="M23" s="2">
        <f t="shared" si="5"/>
        <v>23.07675161682166</v>
      </c>
      <c r="N23" s="2">
        <f t="shared" si="0"/>
        <v>0</v>
      </c>
      <c r="O23" s="2">
        <f t="shared" si="1"/>
        <v>78.04026631521899</v>
      </c>
      <c r="P23" s="2">
        <f t="shared" si="2"/>
        <v>0</v>
      </c>
      <c r="Q23" s="2">
        <f t="shared" si="3"/>
        <v>0</v>
      </c>
      <c r="R23" s="2">
        <f t="shared" si="4"/>
        <v>0</v>
      </c>
      <c r="S23" s="2"/>
      <c r="T23" s="2"/>
      <c r="U23" s="2"/>
      <c r="V23" s="2"/>
    </row>
    <row r="24" spans="1:22" ht="12.75">
      <c r="A24" s="1"/>
      <c r="B24" s="2">
        <v>8.1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f t="shared" si="5"/>
        <v>29.05190903207888</v>
      </c>
      <c r="N24" s="2">
        <f t="shared" si="0"/>
        <v>0</v>
      </c>
      <c r="O24" s="2">
        <f t="shared" si="1"/>
        <v>0</v>
      </c>
      <c r="P24" s="2">
        <f t="shared" si="2"/>
        <v>0</v>
      </c>
      <c r="Q24" s="2">
        <f t="shared" si="3"/>
        <v>0</v>
      </c>
      <c r="R24" s="2">
        <f t="shared" si="4"/>
        <v>0</v>
      </c>
      <c r="S24" s="2"/>
      <c r="T24" s="2"/>
      <c r="U24" s="2"/>
      <c r="V24" s="2"/>
    </row>
    <row r="25" spans="1:22" ht="12.75">
      <c r="A25" s="1"/>
      <c r="B25" s="2">
        <v>8.2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f t="shared" si="5"/>
        <v>36.57418654161784</v>
      </c>
      <c r="N25" s="2">
        <f t="shared" si="0"/>
        <v>0</v>
      </c>
      <c r="O25" s="2">
        <f t="shared" si="1"/>
        <v>0</v>
      </c>
      <c r="P25" s="2">
        <f t="shared" si="2"/>
        <v>0</v>
      </c>
      <c r="Q25" s="2">
        <f t="shared" si="3"/>
        <v>0</v>
      </c>
      <c r="R25" s="2">
        <f t="shared" si="4"/>
        <v>0</v>
      </c>
      <c r="S25" s="2"/>
      <c r="T25" s="2"/>
      <c r="U25" s="2"/>
      <c r="V25" s="2"/>
    </row>
    <row r="26" spans="1:22" ht="12.75">
      <c r="A26" s="1"/>
      <c r="B26" s="2">
        <v>8.299999999999999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f t="shared" si="5"/>
        <v>46.0441728529416</v>
      </c>
      <c r="N26" s="2">
        <f t="shared" si="0"/>
        <v>0</v>
      </c>
      <c r="O26" s="2">
        <f t="shared" si="1"/>
        <v>0</v>
      </c>
      <c r="P26" s="2">
        <f t="shared" si="2"/>
        <v>0</v>
      </c>
      <c r="Q26" s="2">
        <f t="shared" si="3"/>
        <v>0</v>
      </c>
      <c r="R26" s="2">
        <f t="shared" si="4"/>
        <v>0</v>
      </c>
      <c r="S26" s="2"/>
      <c r="T26" s="2"/>
      <c r="U26" s="2"/>
      <c r="V26" s="2"/>
    </row>
    <row r="27" spans="1:22" ht="12.75">
      <c r="A27" s="1"/>
      <c r="B27" s="2">
        <v>8.4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f t="shared" si="5"/>
        <v>57.96617926961124</v>
      </c>
      <c r="N27" s="2">
        <f t="shared" si="0"/>
        <v>0</v>
      </c>
      <c r="O27" s="2">
        <f t="shared" si="1"/>
        <v>0</v>
      </c>
      <c r="P27" s="2">
        <f t="shared" si="2"/>
        <v>0</v>
      </c>
      <c r="Q27" s="2">
        <f t="shared" si="3"/>
        <v>0</v>
      </c>
      <c r="R27" s="2">
        <f t="shared" si="4"/>
        <v>0</v>
      </c>
      <c r="S27" s="2"/>
      <c r="T27" s="2"/>
      <c r="U27" s="2"/>
      <c r="V27" s="2"/>
    </row>
    <row r="28" spans="1:22" ht="12.75">
      <c r="A28" s="1"/>
      <c r="B28" s="2">
        <v>8.5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f t="shared" si="5"/>
        <v>72.97509610713107</v>
      </c>
      <c r="N28" s="2">
        <f t="shared" si="0"/>
        <v>0</v>
      </c>
      <c r="O28" s="2">
        <f t="shared" si="1"/>
        <v>0</v>
      </c>
      <c r="P28" s="2">
        <f t="shared" si="2"/>
        <v>0</v>
      </c>
      <c r="Q28" s="2">
        <f t="shared" si="3"/>
        <v>0</v>
      </c>
      <c r="R28" s="2">
        <f t="shared" si="4"/>
        <v>0</v>
      </c>
      <c r="S28" s="2"/>
      <c r="T28" s="2"/>
      <c r="U28" s="2"/>
      <c r="V28" s="2"/>
    </row>
    <row r="29" spans="1:22" ht="12.75">
      <c r="A29" s="1"/>
      <c r="B29" s="2">
        <v>8.6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f t="shared" si="5"/>
        <v>91.870202917386</v>
      </c>
      <c r="N29" s="2">
        <f t="shared" si="0"/>
        <v>0</v>
      </c>
      <c r="O29" s="2">
        <f t="shared" si="1"/>
        <v>0</v>
      </c>
      <c r="P29" s="2">
        <f t="shared" si="2"/>
        <v>0</v>
      </c>
      <c r="Q29" s="2">
        <f t="shared" si="3"/>
        <v>0</v>
      </c>
      <c r="R29" s="2">
        <f t="shared" si="4"/>
        <v>0</v>
      </c>
      <c r="S29" s="2"/>
      <c r="T29" s="2"/>
      <c r="U29" s="2"/>
      <c r="V29" s="2"/>
    </row>
    <row r="30" spans="1:22" ht="12.75">
      <c r="A30" s="1"/>
      <c r="B30" s="2">
        <v>8.7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f t="shared" si="5"/>
        <v>115.65773303938735</v>
      </c>
      <c r="N30" s="2">
        <f t="shared" si="0"/>
        <v>0</v>
      </c>
      <c r="O30" s="2">
        <f t="shared" si="1"/>
        <v>0</v>
      </c>
      <c r="P30" s="2">
        <f t="shared" si="2"/>
        <v>0</v>
      </c>
      <c r="Q30" s="2">
        <f t="shared" si="3"/>
        <v>0</v>
      </c>
      <c r="R30" s="2">
        <f t="shared" si="4"/>
        <v>0</v>
      </c>
      <c r="S30" s="2"/>
      <c r="T30" s="2"/>
      <c r="U30" s="2"/>
      <c r="V30" s="2"/>
    </row>
    <row r="31" spans="1:22" ht="12.75">
      <c r="A31" s="1"/>
      <c r="B31" s="2">
        <v>8.8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f t="shared" si="5"/>
        <v>145.60445919379092</v>
      </c>
      <c r="N31" s="2">
        <f t="shared" si="0"/>
        <v>0</v>
      </c>
      <c r="O31" s="2">
        <f t="shared" si="1"/>
        <v>0</v>
      </c>
      <c r="P31" s="2">
        <f t="shared" si="2"/>
        <v>0</v>
      </c>
      <c r="Q31" s="2">
        <f t="shared" si="3"/>
        <v>0</v>
      </c>
      <c r="R31" s="2">
        <f t="shared" si="4"/>
        <v>0</v>
      </c>
      <c r="S31" s="2"/>
      <c r="T31" s="2"/>
      <c r="U31" s="2"/>
      <c r="V31" s="2"/>
    </row>
    <row r="32" spans="1:22" ht="12.75">
      <c r="A32" s="1"/>
      <c r="B32" s="2">
        <v>8.9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f t="shared" si="5"/>
        <v>183.30515374960436</v>
      </c>
      <c r="N32" s="2">
        <f t="shared" si="0"/>
        <v>0</v>
      </c>
      <c r="O32" s="2">
        <f t="shared" si="1"/>
        <v>0</v>
      </c>
      <c r="P32" s="2">
        <f t="shared" si="2"/>
        <v>0</v>
      </c>
      <c r="Q32" s="2">
        <f t="shared" si="3"/>
        <v>0</v>
      </c>
      <c r="R32" s="2">
        <f t="shared" si="4"/>
        <v>0</v>
      </c>
      <c r="S32" s="2"/>
      <c r="T32" s="2"/>
      <c r="U32" s="2"/>
      <c r="V32" s="2"/>
    </row>
    <row r="33" spans="1:22" ht="12.75">
      <c r="A33" s="1"/>
      <c r="B33" s="2">
        <v>9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f t="shared" si="5"/>
        <v>230.76751616822088</v>
      </c>
      <c r="N33" s="2">
        <f t="shared" si="0"/>
        <v>0</v>
      </c>
      <c r="O33" s="2">
        <f t="shared" si="1"/>
        <v>0</v>
      </c>
      <c r="P33" s="2">
        <f t="shared" si="2"/>
        <v>0</v>
      </c>
      <c r="Q33" s="2">
        <f t="shared" si="3"/>
        <v>0</v>
      </c>
      <c r="R33" s="2">
        <f t="shared" si="4"/>
        <v>0</v>
      </c>
      <c r="S33" s="2"/>
      <c r="T33" s="2"/>
      <c r="U33" s="2"/>
      <c r="V33" s="2"/>
    </row>
    <row r="34" spans="1:22" ht="12.75">
      <c r="A34" s="1"/>
      <c r="B34" s="2">
        <v>9.1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f t="shared" si="5"/>
        <v>290.51909032078504</v>
      </c>
      <c r="N34" s="2">
        <f t="shared" si="0"/>
        <v>0</v>
      </c>
      <c r="O34" s="2">
        <f t="shared" si="1"/>
        <v>0</v>
      </c>
      <c r="P34" s="2">
        <f t="shared" si="2"/>
        <v>0</v>
      </c>
      <c r="Q34" s="2">
        <f t="shared" si="3"/>
        <v>0</v>
      </c>
      <c r="R34" s="2">
        <f t="shared" si="4"/>
        <v>0</v>
      </c>
      <c r="S34" s="2"/>
      <c r="T34" s="2"/>
      <c r="U34" s="2"/>
      <c r="V34" s="2"/>
    </row>
    <row r="35" spans="1:22" ht="12.75">
      <c r="A35" s="1"/>
      <c r="B35" s="2">
        <v>9.2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f t="shared" si="5"/>
        <v>365.7418654161723</v>
      </c>
      <c r="N35" s="2">
        <f t="shared" si="0"/>
        <v>0</v>
      </c>
      <c r="O35" s="2">
        <f t="shared" si="1"/>
        <v>0</v>
      </c>
      <c r="P35" s="2">
        <f t="shared" si="2"/>
        <v>0</v>
      </c>
      <c r="Q35" s="2">
        <f t="shared" si="3"/>
        <v>0</v>
      </c>
      <c r="R35" s="2">
        <f t="shared" si="4"/>
        <v>0</v>
      </c>
      <c r="S35" s="2"/>
      <c r="T35" s="2"/>
      <c r="U35" s="2"/>
      <c r="V35" s="2"/>
    </row>
    <row r="36" spans="1:22" ht="12.75">
      <c r="A36" s="1"/>
      <c r="B36" s="2">
        <v>9.299999999999999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f t="shared" si="5"/>
        <v>460.44172852940727</v>
      </c>
      <c r="N36" s="2">
        <f t="shared" si="0"/>
        <v>0</v>
      </c>
      <c r="O36" s="2">
        <f t="shared" si="1"/>
        <v>0</v>
      </c>
      <c r="P36" s="2">
        <f t="shared" si="2"/>
        <v>0</v>
      </c>
      <c r="Q36" s="2">
        <f t="shared" si="3"/>
        <v>0</v>
      </c>
      <c r="R36" s="2">
        <f t="shared" si="4"/>
        <v>0</v>
      </c>
      <c r="S36" s="2"/>
      <c r="T36" s="2"/>
      <c r="U36" s="2"/>
      <c r="V36" s="2"/>
    </row>
    <row r="37" spans="1:22" ht="12.75">
      <c r="A37" s="1"/>
      <c r="B37" s="2">
        <v>9.399999999999999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f t="shared" si="5"/>
        <v>579.6617926961288</v>
      </c>
      <c r="N37" s="2">
        <f t="shared" si="0"/>
        <v>0</v>
      </c>
      <c r="O37" s="2">
        <f t="shared" si="1"/>
        <v>0</v>
      </c>
      <c r="P37" s="2">
        <f t="shared" si="2"/>
        <v>0</v>
      </c>
      <c r="Q37" s="2">
        <f t="shared" si="3"/>
        <v>0</v>
      </c>
      <c r="R37" s="2">
        <f t="shared" si="4"/>
        <v>0</v>
      </c>
      <c r="S37" s="2"/>
      <c r="T37" s="2"/>
      <c r="U37" s="2"/>
      <c r="V37" s="2"/>
    </row>
    <row r="38" spans="1:22" ht="12.75">
      <c r="A38" s="1"/>
      <c r="B38" s="2">
        <v>9.5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f t="shared" si="5"/>
        <v>729.7509610713115</v>
      </c>
      <c r="N38" s="2">
        <f t="shared" si="0"/>
        <v>0</v>
      </c>
      <c r="O38" s="2">
        <f t="shared" si="1"/>
        <v>0</v>
      </c>
      <c r="P38" s="2">
        <f t="shared" si="2"/>
        <v>0</v>
      </c>
      <c r="Q38" s="2">
        <f t="shared" si="3"/>
        <v>0</v>
      </c>
      <c r="R38" s="2">
        <f t="shared" si="4"/>
        <v>0</v>
      </c>
      <c r="S38" s="2"/>
      <c r="T38" s="2"/>
      <c r="U38" s="2"/>
      <c r="V38" s="2"/>
    </row>
    <row r="39" spans="1:22" ht="12.75">
      <c r="A39" s="1"/>
      <c r="B39" s="2">
        <v>9.6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f t="shared" si="5"/>
        <v>918.702029173861</v>
      </c>
      <c r="N39" s="2">
        <f t="shared" si="0"/>
        <v>0</v>
      </c>
      <c r="O39" s="2">
        <f t="shared" si="1"/>
        <v>0</v>
      </c>
      <c r="P39" s="2">
        <f t="shared" si="2"/>
        <v>0</v>
      </c>
      <c r="Q39" s="2">
        <f t="shared" si="3"/>
        <v>0</v>
      </c>
      <c r="R39" s="2">
        <f t="shared" si="4"/>
        <v>0</v>
      </c>
      <c r="S39" s="2"/>
      <c r="T39" s="2"/>
      <c r="U39" s="2"/>
      <c r="V39" s="2"/>
    </row>
    <row r="40" spans="1:22" ht="12.75">
      <c r="A40" s="1"/>
      <c r="B40" s="2">
        <v>9.7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f t="shared" si="5"/>
        <v>1156.5773303938743</v>
      </c>
      <c r="N40" s="2">
        <f t="shared" si="0"/>
        <v>0</v>
      </c>
      <c r="O40" s="2">
        <f t="shared" si="1"/>
        <v>0</v>
      </c>
      <c r="P40" s="2">
        <f t="shared" si="2"/>
        <v>0</v>
      </c>
      <c r="Q40" s="2">
        <f t="shared" si="3"/>
        <v>0</v>
      </c>
      <c r="R40" s="2">
        <f t="shared" si="4"/>
        <v>0</v>
      </c>
      <c r="S40" s="2"/>
      <c r="T40" s="2"/>
      <c r="U40" s="2"/>
      <c r="V40" s="2"/>
    </row>
    <row r="41" spans="1:22" ht="12.75">
      <c r="A41" s="1"/>
      <c r="B41" s="2">
        <v>9.8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f t="shared" si="5"/>
        <v>1456.044591937911</v>
      </c>
      <c r="N41" s="2">
        <f t="shared" si="0"/>
        <v>0</v>
      </c>
      <c r="O41" s="2">
        <f t="shared" si="1"/>
        <v>0</v>
      </c>
      <c r="P41" s="2">
        <f t="shared" si="2"/>
        <v>0</v>
      </c>
      <c r="Q41" s="2">
        <f t="shared" si="3"/>
        <v>0</v>
      </c>
      <c r="R41" s="2">
        <f t="shared" si="4"/>
        <v>0</v>
      </c>
      <c r="S41" s="2"/>
      <c r="T41" s="2"/>
      <c r="U41" s="2"/>
      <c r="V41" s="2"/>
    </row>
    <row r="42" spans="1:22" ht="12.75">
      <c r="A42" s="1"/>
      <c r="B42" s="2">
        <v>9.9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f t="shared" si="5"/>
        <v>1833.051537496046</v>
      </c>
      <c r="N42" s="2">
        <f t="shared" si="0"/>
        <v>0</v>
      </c>
      <c r="O42" s="2">
        <f t="shared" si="1"/>
        <v>0</v>
      </c>
      <c r="P42" s="2">
        <f t="shared" si="2"/>
        <v>0</v>
      </c>
      <c r="Q42" s="2">
        <f t="shared" si="3"/>
        <v>0</v>
      </c>
      <c r="R42" s="2">
        <f t="shared" si="4"/>
        <v>0</v>
      </c>
      <c r="S42" s="2"/>
      <c r="T42" s="2"/>
      <c r="U42" s="2"/>
      <c r="V42" s="2"/>
    </row>
    <row r="43" spans="1:22" ht="12.75">
      <c r="A43" s="1"/>
      <c r="B43" s="2">
        <v>10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f t="shared" si="5"/>
        <v>1087.4906186625367</v>
      </c>
      <c r="N43" s="2">
        <f t="shared" si="0"/>
        <v>0</v>
      </c>
      <c r="O43" s="2">
        <f t="shared" si="1"/>
        <v>0</v>
      </c>
      <c r="P43" s="2">
        <f t="shared" si="2"/>
        <v>0</v>
      </c>
      <c r="Q43" s="2">
        <f t="shared" si="3"/>
        <v>0</v>
      </c>
      <c r="R43" s="2">
        <f t="shared" si="4"/>
        <v>0</v>
      </c>
      <c r="S43" s="2"/>
      <c r="T43" s="2"/>
      <c r="U43" s="2"/>
      <c r="V43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johnjeldridge</dc:creator>
  <cp:keywords/>
  <dc:description/>
  <cp:lastModifiedBy>John J Eldridge</cp:lastModifiedBy>
  <dcterms:created xsi:type="dcterms:W3CDTF">2016-02-09T00:52:40Z</dcterms:created>
  <dcterms:modified xsi:type="dcterms:W3CDTF">2016-02-09T00:56:53Z</dcterms:modified>
  <cp:category/>
  <cp:version/>
  <cp:contentType/>
  <cp:contentStatus/>
</cp:coreProperties>
</file>